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60" yWindow="15" windowWidth="15600" windowHeight="7800"/>
  </bookViews>
  <sheets>
    <sheet name="Family Calendar" sheetId="4" r:id="rId1"/>
  </sheets>
  <definedNames>
    <definedName name="AprSun1">DATE(CalendarYear,4,1)-WEEKDAY(DATE(CalendarYear,4,1))</definedName>
    <definedName name="AugSun1">DATE(CalendarYear,8,1)-WEEKDAY(DATE(CalendarYear,8,1))</definedName>
    <definedName name="CalendarYear">'Family Calendar'!$AE$3</definedName>
    <definedName name="DecSun1">DATE(CalendarYear,12,1)-WEEKDAY(DATE(CalendarYear,12,1))</definedName>
    <definedName name="FebSun1">DATE(CalendarYear,2,1)-WEEKDAY(DATE(CalendarYear,2,1))</definedName>
    <definedName name="ImportantDates">'Family Calendar'!$D$6:$G$24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0">'Family Calendar'!$A$1:$AL$58</definedName>
    <definedName name="SepSun1">DATE(CalendarYear,9,1)-WEEKDAY(DATE(CalendarYear,9,1))</definedName>
  </definedNames>
  <calcPr calcId="145621"/>
</workbook>
</file>

<file path=xl/calcChain.xml><?xml version="1.0" encoding="utf-8"?>
<calcChain xmlns="http://schemas.openxmlformats.org/spreadsheetml/2006/main">
  <c r="C45" i="4" l="1"/>
  <c r="D45" i="4"/>
  <c r="E45" i="4"/>
  <c r="F45" i="4"/>
  <c r="G45" i="4"/>
  <c r="H45" i="4"/>
  <c r="I45" i="4"/>
  <c r="C28" i="4" l="1"/>
  <c r="AD46" i="4" l="1"/>
  <c r="U46" i="4"/>
  <c r="L46" i="4"/>
  <c r="C46" i="4"/>
  <c r="AD37" i="4"/>
  <c r="U37" i="4"/>
  <c r="L37" i="4"/>
  <c r="C37" i="4"/>
  <c r="AD28" i="4"/>
  <c r="U28" i="4"/>
  <c r="L28" i="4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<sst xmlns="http://schemas.openxmlformats.org/spreadsheetml/2006/main" count="97" uniqueCount="18">
  <si>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</si>
  <si>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</si>
  <si>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</si>
  <si>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</si>
  <si>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</si>
  <si>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200 Emery Louis Rd, Armstrong, BC, V0E 1B5</t>
  </si>
  <si>
    <t>Intake Dates</t>
  </si>
  <si>
    <t>Marble Dates</t>
  </si>
  <si>
    <t>Round Lake Treatment Centre</t>
  </si>
  <si>
    <r>
      <t xml:space="preserve">Telephone: </t>
    </r>
    <r>
      <rPr>
        <b/>
        <sz val="14"/>
        <color theme="1"/>
        <rFont val="Cambria"/>
        <family val="1"/>
        <scheme val="major"/>
      </rPr>
      <t>250-546-3077</t>
    </r>
    <r>
      <rPr>
        <sz val="14"/>
        <color theme="1"/>
        <rFont val="Cambria"/>
        <family val="1"/>
        <scheme val="major"/>
      </rPr>
      <t xml:space="preserve"> - Fax:</t>
    </r>
    <r>
      <rPr>
        <b/>
        <sz val="14"/>
        <color theme="1"/>
        <rFont val="Cambria"/>
        <family val="1"/>
        <scheme val="major"/>
      </rPr>
      <t>250-546-3227</t>
    </r>
  </si>
  <si>
    <t>CULTURE IS TREATMENT</t>
  </si>
  <si>
    <t xml:space="preserve">Training Dates </t>
  </si>
  <si>
    <t xml:space="preserve">  Statutory Holidays  </t>
  </si>
  <si>
    <t>Staff Meeting</t>
  </si>
  <si>
    <t>www.roundlaketreatmentcentre.ca</t>
  </si>
  <si>
    <t>Colleagues Program</t>
  </si>
  <si>
    <t>2019</t>
  </si>
  <si>
    <t xml:space="preserve">40th Anniversary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</si>
</sst>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"/>
    <numFmt numFmtId="165" formatCode="mmmm"/>
    <numFmt numFmtId="166" formatCode="00000"/>
  </numFmts>
  <fonts count="36" x14ac:knownFonts="1">
    <font>
      <sz val="10"/>
      <color theme="1"/>
      <name val="Calibri"/>
      <family val="2"/>
      <scheme val="minor"/>
    </font>
    <font>
      <b/>
      <sz val="12"/>
      <color theme="0"/>
      <name val="Cambria"/>
      <family val="4"/>
      <scheme val="major"/>
    </font>
    <font>
      <sz val="11"/>
      <color theme="1"/>
      <name val="Cambria"/>
      <family val="4"/>
      <scheme val="major"/>
    </font>
    <font>
      <sz val="11"/>
      <color rgb="FFFFFF00"/>
      <name val="Cambria"/>
      <family val="4"/>
      <scheme val="major"/>
    </font>
    <font>
      <sz val="10"/>
      <color rgb="FFFFFF00"/>
      <name val="Cambria"/>
      <family val="4"/>
      <scheme val="major"/>
    </font>
    <font>
      <sz val="10"/>
      <color theme="4"/>
      <name val="Cambria"/>
      <family val="4"/>
      <scheme val="major"/>
    </font>
    <font>
      <b/>
      <sz val="12"/>
      <color theme="1"/>
      <name val="Cambria"/>
      <family val="2"/>
      <scheme val="major"/>
    </font>
    <font>
      <sz val="9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1"/>
      <color theme="4"/>
      <name val="Cambria"/>
      <family val="4"/>
      <scheme val="major"/>
    </font>
    <font>
      <b/>
      <sz val="11.5"/>
      <color theme="1"/>
      <name val="Cambria"/>
      <family val="2"/>
      <scheme val="major"/>
    </font>
    <font>
      <b/>
      <sz val="11.5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mbria"/>
      <family val="4"/>
      <scheme val="major"/>
    </font>
    <font>
      <sz val="12"/>
      <color theme="0"/>
      <name val="Cambria"/>
      <family val="1"/>
      <scheme val="major"/>
    </font>
    <font>
      <sz val="12"/>
      <color theme="0"/>
      <name val="Cambria"/>
      <family val="4"/>
      <scheme val="maj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mbria"/>
      <family val="1"/>
      <scheme val="major"/>
    </font>
    <font>
      <sz val="12"/>
      <color theme="1"/>
      <name val="Cambria"/>
      <family val="4"/>
      <scheme val="major"/>
    </font>
    <font>
      <b/>
      <sz val="12"/>
      <color theme="1"/>
      <name val="Cambria"/>
      <family val="4"/>
      <scheme val="major"/>
    </font>
    <font>
      <sz val="12"/>
      <color theme="1"/>
      <name val="Calibri"/>
      <family val="2"/>
      <scheme val="minor"/>
    </font>
    <font>
      <sz val="10"/>
      <color theme="1"/>
      <name val="Cambria"/>
      <family val="4"/>
      <scheme val="major"/>
    </font>
    <font>
      <sz val="14"/>
      <color theme="4"/>
      <name val="Cambria"/>
      <family val="4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4"/>
      <color theme="4"/>
      <name val="Cambria"/>
      <family val="1"/>
      <scheme val="major"/>
    </font>
    <font>
      <sz val="10"/>
      <color theme="0"/>
      <name val="Cambria"/>
      <family val="4"/>
      <scheme val="major"/>
    </font>
    <font>
      <b/>
      <sz val="14"/>
      <color theme="4"/>
      <name val="Cambria"/>
      <family val="1"/>
      <scheme val="major"/>
    </font>
    <font>
      <b/>
      <sz val="14"/>
      <name val="Cambria"/>
      <family val="1"/>
      <scheme val="major"/>
    </font>
    <font>
      <u/>
      <sz val="10"/>
      <color theme="10"/>
      <name val="Calibri"/>
      <family val="2"/>
      <scheme val="minor"/>
    </font>
    <font>
      <b/>
      <sz val="28"/>
      <name val="Cambria"/>
      <family val="1"/>
      <scheme val="major"/>
    </font>
    <font>
      <sz val="14"/>
      <name val="Cambria"/>
      <family val="4"/>
      <scheme val="major"/>
    </font>
    <font>
      <sz val="12"/>
      <color theme="1"/>
      <name val="Cambria"/>
      <family val="1"/>
      <scheme val="major"/>
    </font>
    <font>
      <sz val="12"/>
      <color theme="4"/>
      <name val="Cambria"/>
      <family val="4"/>
      <scheme val="major"/>
    </font>
    <font>
      <sz val="14"/>
      <color theme="2" tint="-0.249977111117893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30" fillId="0" borderId="0" applyNumberFormat="0" applyFill="0" applyBorder="0" applyAlignment="0" applyProtection="0"/>
  </cellStyleXfs>
  <cellXfs count="118">
    <xf numFmtId="0" fontId="0" fillId="0" borderId="0" xfId="0"/>
    <xf numFmtId="0" fontId="6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/>
    <xf numFmtId="0" fontId="0" fillId="0" borderId="0" xfId="0" applyFont="1" applyFill="1" applyBorder="1"/>
    <xf numFmtId="0" fontId="6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11" fillId="0" borderId="2" xfId="0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13" fillId="2" borderId="0" xfId="0" applyFont="1" applyFill="1"/>
    <xf numFmtId="0" fontId="27" fillId="2" borderId="0" xfId="0" applyFont="1" applyFill="1" applyAlignment="1"/>
    <xf numFmtId="0" fontId="27" fillId="2" borderId="0" xfId="0" applyFont="1" applyFill="1"/>
    <xf numFmtId="0" fontId="12" fillId="2" borderId="0" xfId="0" applyFont="1" applyFill="1"/>
    <xf numFmtId="14" fontId="27" fillId="2" borderId="0" xfId="0" applyNumberFormat="1" applyFont="1" applyFill="1" applyAlignment="1"/>
    <xf numFmtId="14" fontId="27" fillId="2" borderId="0" xfId="0" applyNumberFormat="1" applyFont="1" applyFill="1" applyAlignment="1">
      <alignment horizontal="right" indent="1"/>
    </xf>
    <xf numFmtId="0" fontId="1" fillId="2" borderId="0" xfId="0" applyFont="1" applyFill="1" applyAlignment="1">
      <alignment horizontal="left" indent="1"/>
    </xf>
    <xf numFmtId="0" fontId="14" fillId="2" borderId="0" xfId="0" applyFont="1" applyFill="1" applyAlignment="1">
      <alignment horizontal="left" indent="1"/>
    </xf>
    <xf numFmtId="0" fontId="15" fillId="2" borderId="0" xfId="0" applyFont="1" applyFill="1" applyAlignment="1">
      <alignment horizontal="left" indent="1"/>
    </xf>
    <xf numFmtId="0" fontId="15" fillId="2" borderId="0" xfId="0" applyFont="1" applyFill="1"/>
    <xf numFmtId="0" fontId="16" fillId="2" borderId="0" xfId="0" applyFont="1" applyFill="1"/>
    <xf numFmtId="0" fontId="11" fillId="0" borderId="3" xfId="0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/>
    <xf numFmtId="0" fontId="11" fillId="0" borderId="4" xfId="0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0" fontId="27" fillId="2" borderId="0" xfId="0" applyFont="1" applyFill="1" applyAlignment="1"/>
    <xf numFmtId="0" fontId="0" fillId="3" borderId="0" xfId="0" applyFont="1" applyFill="1"/>
    <xf numFmtId="0" fontId="0" fillId="3" borderId="0" xfId="0" applyFill="1"/>
    <xf numFmtId="0" fontId="0" fillId="4" borderId="0" xfId="0" applyFill="1"/>
    <xf numFmtId="0" fontId="0" fillId="0" borderId="8" xfId="0" applyBorder="1"/>
    <xf numFmtId="0" fontId="0" fillId="0" borderId="6" xfId="0" applyBorder="1"/>
    <xf numFmtId="0" fontId="0" fillId="5" borderId="0" xfId="0" applyFill="1"/>
    <xf numFmtId="0" fontId="0" fillId="2" borderId="0" xfId="0" applyFill="1"/>
    <xf numFmtId="0" fontId="0" fillId="0" borderId="3" xfId="0" applyFill="1" applyBorder="1"/>
    <xf numFmtId="0" fontId="0" fillId="0" borderId="7" xfId="0" applyFill="1" applyBorder="1"/>
    <xf numFmtId="0" fontId="0" fillId="0" borderId="9" xfId="0" applyFill="1" applyBorder="1"/>
    <xf numFmtId="0" fontId="8" fillId="2" borderId="0" xfId="0" applyFont="1" applyFill="1"/>
    <xf numFmtId="0" fontId="9" fillId="2" borderId="0" xfId="0" applyFont="1" applyFill="1"/>
    <xf numFmtId="0" fontId="0" fillId="2" borderId="0" xfId="0" applyFont="1" applyFill="1"/>
    <xf numFmtId="0" fontId="19" fillId="2" borderId="0" xfId="0" applyFont="1" applyFill="1" applyAlignment="1">
      <alignment horizontal="left" indent="1"/>
    </xf>
    <xf numFmtId="14" fontId="22" fillId="2" borderId="0" xfId="0" applyNumberFormat="1" applyFont="1" applyFill="1" applyAlignment="1"/>
    <xf numFmtId="0" fontId="5" fillId="2" borderId="0" xfId="0" applyFont="1" applyFill="1" applyAlignment="1"/>
    <xf numFmtId="0" fontId="5" fillId="2" borderId="0" xfId="0" applyFont="1" applyFill="1"/>
    <xf numFmtId="14" fontId="5" fillId="2" borderId="0" xfId="0" applyNumberFormat="1" applyFont="1" applyFill="1" applyAlignment="1"/>
    <xf numFmtId="0" fontId="23" fillId="2" borderId="0" xfId="0" applyFont="1" applyFill="1" applyAlignment="1"/>
    <xf numFmtId="0" fontId="26" fillId="2" borderId="0" xfId="0" applyFont="1" applyFill="1" applyAlignment="1"/>
    <xf numFmtId="0" fontId="19" fillId="2" borderId="0" xfId="0" applyFont="1" applyFill="1"/>
    <xf numFmtId="0" fontId="20" fillId="2" borderId="0" xfId="0" applyFont="1" applyFill="1" applyAlignment="1">
      <alignment horizontal="left" indent="1"/>
    </xf>
    <xf numFmtId="0" fontId="21" fillId="2" borderId="0" xfId="0" applyFont="1" applyFill="1"/>
    <xf numFmtId="14" fontId="5" fillId="2" borderId="0" xfId="0" applyNumberFormat="1" applyFont="1" applyFill="1" applyAlignment="1">
      <alignment horizontal="right" indent="1"/>
    </xf>
    <xf numFmtId="0" fontId="29" fillId="2" borderId="0" xfId="0" applyFont="1" applyFill="1" applyAlignment="1"/>
    <xf numFmtId="14" fontId="22" fillId="2" borderId="0" xfId="0" applyNumberFormat="1" applyFont="1" applyFill="1" applyAlignment="1">
      <alignment horizontal="right" indent="1"/>
    </xf>
    <xf numFmtId="166" fontId="18" fillId="2" borderId="0" xfId="0" applyNumberFormat="1" applyFont="1" applyFill="1" applyAlignment="1"/>
    <xf numFmtId="166" fontId="31" fillId="2" borderId="0" xfId="0" applyNumberFormat="1" applyFont="1" applyFill="1" applyAlignment="1"/>
    <xf numFmtId="0" fontId="32" fillId="2" borderId="0" xfId="0" applyFont="1" applyFill="1"/>
    <xf numFmtId="0" fontId="26" fillId="2" borderId="0" xfId="0" applyFont="1" applyFill="1"/>
    <xf numFmtId="14" fontId="26" fillId="2" borderId="0" xfId="0" applyNumberFormat="1" applyFont="1" applyFill="1" applyAlignment="1"/>
    <xf numFmtId="14" fontId="28" fillId="2" borderId="0" xfId="0" applyNumberFormat="1" applyFont="1" applyFill="1" applyAlignment="1">
      <alignment horizontal="left"/>
    </xf>
    <xf numFmtId="0" fontId="29" fillId="2" borderId="0" xfId="0" applyFont="1" applyFill="1" applyAlignment="1">
      <alignment horizontal="center"/>
    </xf>
    <xf numFmtId="0" fontId="29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right" indent="1"/>
    </xf>
    <xf numFmtId="0" fontId="5" fillId="2" borderId="0" xfId="0" applyFont="1" applyFill="1" applyAlignment="1"/>
    <xf numFmtId="0" fontId="23" fillId="0" borderId="0" xfId="0" applyFont="1" applyFill="1" applyBorder="1" applyAlignment="1"/>
    <xf numFmtId="0" fontId="0" fillId="0" borderId="1" xfId="0" applyFill="1" applyBorder="1"/>
    <xf numFmtId="0" fontId="0" fillId="0" borderId="0" xfId="0" applyFont="1" applyFill="1"/>
    <xf numFmtId="0" fontId="0" fillId="0" borderId="1" xfId="0" applyFont="1" applyFill="1" applyBorder="1"/>
    <xf numFmtId="0" fontId="7" fillId="0" borderId="0" xfId="0" applyFont="1" applyFill="1"/>
    <xf numFmtId="164" fontId="0" fillId="6" borderId="2" xfId="0" applyNumberFormat="1" applyFont="1" applyFill="1" applyBorder="1" applyAlignment="1">
      <alignment horizontal="center"/>
    </xf>
    <xf numFmtId="14" fontId="21" fillId="2" borderId="0" xfId="2" applyNumberFormat="1" applyFont="1" applyFill="1" applyAlignment="1"/>
    <xf numFmtId="14" fontId="33" fillId="2" borderId="0" xfId="2" applyNumberFormat="1" applyFont="1" applyFill="1" applyAlignment="1"/>
    <xf numFmtId="0" fontId="34" fillId="2" borderId="0" xfId="0" applyFont="1" applyFill="1" applyAlignment="1"/>
    <xf numFmtId="0" fontId="23" fillId="7" borderId="2" xfId="0" applyFont="1" applyFill="1" applyBorder="1" applyAlignment="1"/>
    <xf numFmtId="164" fontId="0" fillId="8" borderId="2" xfId="0" applyNumberFormat="1" applyFont="1" applyFill="1" applyBorder="1" applyAlignment="1">
      <alignment horizontal="center"/>
    </xf>
    <xf numFmtId="164" fontId="0" fillId="4" borderId="2" xfId="0" applyNumberFormat="1" applyFont="1" applyFill="1" applyBorder="1" applyAlignment="1">
      <alignment horizontal="center"/>
    </xf>
    <xf numFmtId="0" fontId="23" fillId="10" borderId="2" xfId="0" applyFont="1" applyFill="1" applyBorder="1" applyAlignment="1"/>
    <xf numFmtId="14" fontId="5" fillId="9" borderId="2" xfId="0" applyNumberFormat="1" applyFont="1" applyFill="1" applyBorder="1" applyAlignment="1"/>
    <xf numFmtId="0" fontId="35" fillId="8" borderId="2" xfId="0" applyFont="1" applyFill="1" applyBorder="1" applyAlignment="1"/>
    <xf numFmtId="164" fontId="0" fillId="11" borderId="2" xfId="0" applyNumberFormat="1" applyFont="1" applyFill="1" applyBorder="1" applyAlignment="1">
      <alignment horizontal="center"/>
    </xf>
    <xf numFmtId="164" fontId="0" fillId="12" borderId="2" xfId="0" applyNumberFormat="1" applyFont="1" applyFill="1" applyBorder="1" applyAlignment="1">
      <alignment horizontal="center"/>
    </xf>
    <xf numFmtId="164" fontId="0" fillId="5" borderId="2" xfId="0" applyNumberFormat="1" applyFont="1" applyFill="1" applyBorder="1" applyAlignment="1">
      <alignment horizontal="center"/>
    </xf>
    <xf numFmtId="164" fontId="0" fillId="7" borderId="2" xfId="0" applyNumberFormat="1" applyFont="1" applyFill="1" applyBorder="1" applyAlignment="1">
      <alignment horizontal="center"/>
    </xf>
    <xf numFmtId="164" fontId="0" fillId="10" borderId="2" xfId="0" applyNumberFormat="1" applyFont="1" applyFill="1" applyBorder="1" applyAlignment="1">
      <alignment horizontal="center"/>
    </xf>
    <xf numFmtId="164" fontId="0" fillId="9" borderId="2" xfId="0" applyNumberFormat="1" applyFont="1" applyFill="1" applyBorder="1" applyAlignment="1">
      <alignment horizontal="center"/>
    </xf>
    <xf numFmtId="164" fontId="0" fillId="13" borderId="2" xfId="0" applyNumberFormat="1" applyFont="1" applyFill="1" applyBorder="1" applyAlignment="1">
      <alignment horizontal="center"/>
    </xf>
    <xf numFmtId="164" fontId="0" fillId="14" borderId="2" xfId="0" applyNumberFormat="1" applyFont="1" applyFill="1" applyBorder="1" applyAlignment="1">
      <alignment horizontal="center"/>
    </xf>
    <xf numFmtId="0" fontId="0" fillId="0" borderId="2" xfId="0" applyBorder="1"/>
    <xf numFmtId="0" fontId="27" fillId="2" borderId="0" xfId="0" applyFont="1" applyFill="1" applyAlignment="1"/>
    <xf numFmtId="14" fontId="27" fillId="2" borderId="0" xfId="0" applyNumberFormat="1" applyFont="1" applyFill="1" applyAlignment="1">
      <alignment horizontal="right" indent="1"/>
    </xf>
    <xf numFmtId="165" fontId="10" fillId="0" borderId="3" xfId="0" applyNumberFormat="1" applyFont="1" applyFill="1" applyBorder="1" applyAlignment="1">
      <alignment horizontal="left"/>
    </xf>
    <xf numFmtId="165" fontId="10" fillId="0" borderId="7" xfId="0" applyNumberFormat="1" applyFont="1" applyFill="1" applyBorder="1" applyAlignment="1">
      <alignment horizontal="left"/>
    </xf>
    <xf numFmtId="165" fontId="10" fillId="0" borderId="5" xfId="0" applyNumberFormat="1" applyFont="1" applyFill="1" applyBorder="1" applyAlignment="1">
      <alignment horizontal="left"/>
    </xf>
    <xf numFmtId="165" fontId="10" fillId="0" borderId="2" xfId="0" applyNumberFormat="1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5" fillId="0" borderId="0" xfId="0" applyFont="1" applyFill="1"/>
    <xf numFmtId="0" fontId="27" fillId="2" borderId="0" xfId="0" applyFont="1" applyFill="1"/>
    <xf numFmtId="0" fontId="5" fillId="2" borderId="0" xfId="0" applyFont="1" applyFill="1" applyAlignment="1"/>
    <xf numFmtId="14" fontId="5" fillId="2" borderId="0" xfId="0" applyNumberFormat="1" applyFont="1" applyFill="1" applyAlignment="1">
      <alignment horizontal="right" indent="1"/>
    </xf>
    <xf numFmtId="0" fontId="25" fillId="2" borderId="0" xfId="0" applyFont="1" applyFill="1" applyAlignment="1">
      <alignment horizontal="left"/>
    </xf>
    <xf numFmtId="0" fontId="24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0" fontId="22" fillId="2" borderId="0" xfId="0" applyFont="1" applyFill="1" applyAlignment="1"/>
    <xf numFmtId="0" fontId="18" fillId="2" borderId="0" xfId="0" applyFont="1" applyFill="1" applyAlignment="1">
      <alignment horizontal="left"/>
    </xf>
    <xf numFmtId="0" fontId="29" fillId="2" borderId="0" xfId="0" applyFont="1" applyFill="1" applyAlignment="1">
      <alignment horizontal="center"/>
    </xf>
    <xf numFmtId="166" fontId="18" fillId="2" borderId="0" xfId="0" quotePrefix="1" applyNumberFormat="1" applyFont="1" applyFill="1" applyAlignment="1">
      <alignment horizontal="left"/>
    </xf>
    <xf numFmtId="14" fontId="29" fillId="2" borderId="0" xfId="0" applyNumberFormat="1" applyFont="1" applyFill="1" applyAlignment="1">
      <alignment horizontal="left"/>
    </xf>
    <xf numFmtId="14" fontId="28" fillId="2" borderId="0" xfId="0" applyNumberFormat="1" applyFont="1" applyFill="1" applyAlignment="1">
      <alignment horizontal="left"/>
    </xf>
  </cellXfs>
  <cellStyles count="3">
    <cellStyle name="Hyperlink" xfId="2" builtinId="8"/>
    <cellStyle name="Normal" xfId="0" builtinId="0" customBuiltin="1"/>
    <cellStyle name="Normal 2" xfId="1"/>
  </cellStyles>
  <dxfs count="64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BD5DB"/>
      <color rgb="FFFF00FF"/>
      <color rgb="FFFF66FF"/>
      <color rgb="FFE52FE9"/>
      <color rgb="FFFF6600"/>
      <color rgb="FF0D0B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AE$3" max="2999" min="1900" page="10" val="20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200025</xdr:colOff>
          <xdr:row>2</xdr:row>
          <xdr:rowOff>85725</xdr:rowOff>
        </xdr:from>
        <xdr:to>
          <xdr:col>35</xdr:col>
          <xdr:colOff>133350</xdr:colOff>
          <xdr:row>2</xdr:row>
          <xdr:rowOff>390525</xdr:rowOff>
        </xdr:to>
        <xdr:sp macro="" textlink="">
          <xdr:nvSpPr>
            <xdr:cNvPr id="1025" name="Spinn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oneCell">
    <xdr:from>
      <xdr:col>30</xdr:col>
      <xdr:colOff>171450</xdr:colOff>
      <xdr:row>2</xdr:row>
      <xdr:rowOff>57149</xdr:rowOff>
    </xdr:from>
    <xdr:to>
      <xdr:col>35</xdr:col>
      <xdr:colOff>152400</xdr:colOff>
      <xdr:row>6</xdr:row>
      <xdr:rowOff>114299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7900" y="504824"/>
          <a:ext cx="1028700" cy="10763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12</xdr:row>
      <xdr:rowOff>161924</xdr:rowOff>
    </xdr:from>
    <xdr:to>
      <xdr:col>36</xdr:col>
      <xdr:colOff>126111</xdr:colOff>
      <xdr:row>26</xdr:row>
      <xdr:rowOff>9525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3219449"/>
          <a:ext cx="7003161" cy="2590801"/>
        </a:xfrm>
        <a:prstGeom prst="rect">
          <a:avLst/>
        </a:prstGeom>
        <a:solidFill>
          <a:srgbClr val="00B0F0"/>
        </a:solidFill>
      </xdr:spPr>
    </xdr:pic>
    <xdr:clientData/>
  </xdr:twoCellAnchor>
</xdr:wsDr>
</file>

<file path=xl/theme/theme1.xml><?xml version="1.0" encoding="utf-8"?>
<a:theme xmlns:a="http://schemas.openxmlformats.org/drawingml/2006/main" name="9_calendar">
  <a:themeElements>
    <a:clrScheme name="Family Calendar 2">
      <a:dk1>
        <a:sysClr val="windowText" lastClr="000000"/>
      </a:dk1>
      <a:lt1>
        <a:sysClr val="window" lastClr="FFFFFF"/>
      </a:lt1>
      <a:dk2>
        <a:srgbClr val="3E3D2D"/>
      </a:dk2>
      <a:lt2>
        <a:srgbClr val="FFFFFF"/>
      </a:lt2>
      <a:accent1>
        <a:srgbClr val="FFF078"/>
      </a:accent1>
      <a:accent2>
        <a:srgbClr val="99FF66"/>
      </a:accent2>
      <a:accent3>
        <a:srgbClr val="FF99FF"/>
      </a:accent3>
      <a:accent4>
        <a:srgbClr val="92E0F7"/>
      </a:accent4>
      <a:accent5>
        <a:srgbClr val="FFCB92"/>
      </a:accent5>
      <a:accent6>
        <a:srgbClr val="CC99FF"/>
      </a:accent6>
      <a:hlink>
        <a:srgbClr val="BBA600"/>
      </a:hlink>
      <a:folHlink>
        <a:srgbClr val="A45600"/>
      </a:folHlink>
    </a:clrScheme>
    <a:fontScheme name="Custom 7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undlaketreatmentcentre.ca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AS57"/>
  <sheetViews>
    <sheetView showGridLines="0" tabSelected="1" topLeftCell="A28" zoomScaleNormal="100" workbookViewId="0">
      <selection activeCell="AO38" sqref="AO38"/>
    </sheetView>
  </sheetViews>
  <sheetFormatPr defaultRowHeight="12.75" x14ac:dyDescent="0.2"/>
  <cols>
    <col min="1" max="1" width="3.42578125" customWidth="1"/>
    <col min="2" max="2" width="3.140625" customWidth="1"/>
    <col min="3" max="9" width="3.28515625" customWidth="1"/>
    <col min="10" max="11" width="2.28515625" customWidth="1"/>
    <col min="12" max="18" width="3.28515625" customWidth="1"/>
    <col min="19" max="20" width="2.28515625" customWidth="1"/>
    <col min="21" max="27" width="3.28515625" customWidth="1"/>
    <col min="28" max="29" width="2.28515625" customWidth="1"/>
    <col min="30" max="37" width="3.28515625" customWidth="1"/>
    <col min="38" max="38" width="3.85546875" customWidth="1"/>
  </cols>
  <sheetData>
    <row r="1" spans="1:42" ht="20.25" customHeight="1" x14ac:dyDescent="0.2">
      <c r="A1" s="35"/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41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3"/>
    </row>
    <row r="2" spans="1:42" ht="15" customHeight="1" x14ac:dyDescent="0.2">
      <c r="A2" s="35"/>
      <c r="B2" s="5"/>
      <c r="C2" s="20"/>
      <c r="D2" s="20"/>
      <c r="E2" s="17"/>
      <c r="F2" s="17"/>
      <c r="G2" s="17"/>
      <c r="H2" s="17"/>
      <c r="I2" s="17"/>
      <c r="J2" s="17"/>
      <c r="K2" s="17"/>
      <c r="L2" s="17"/>
      <c r="M2" s="17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L2" s="37"/>
    </row>
    <row r="3" spans="1:42" ht="34.5" x14ac:dyDescent="0.45">
      <c r="A3" s="35"/>
      <c r="B3" s="5"/>
      <c r="C3" s="17"/>
      <c r="D3" s="113" t="s">
        <v>8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1">
        <v>2013</v>
      </c>
      <c r="AF3" s="111"/>
      <c r="AG3" s="111"/>
      <c r="AH3" s="111"/>
      <c r="AI3" s="111"/>
      <c r="AJ3" s="20"/>
      <c r="AL3" s="37"/>
    </row>
    <row r="4" spans="1:42" ht="9.75" customHeight="1" x14ac:dyDescent="0.2">
      <c r="A4" s="35"/>
      <c r="B4" s="5"/>
      <c r="C4" s="20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20"/>
      <c r="AL4" s="37"/>
      <c r="AP4" s="40"/>
    </row>
    <row r="5" spans="1:42" ht="18" x14ac:dyDescent="0.25">
      <c r="A5" s="35"/>
      <c r="B5" s="5"/>
      <c r="C5" s="20"/>
      <c r="D5" s="109" t="s">
        <v>5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47"/>
      <c r="X5" s="47"/>
      <c r="Y5" s="54"/>
      <c r="Z5" s="54"/>
      <c r="AA5" s="54"/>
      <c r="AB5" s="54"/>
      <c r="AC5" s="54"/>
      <c r="AD5" s="55"/>
      <c r="AE5" s="56"/>
      <c r="AF5" s="54"/>
      <c r="AG5" s="56"/>
      <c r="AH5" s="56"/>
      <c r="AI5" s="55"/>
      <c r="AJ5" s="20"/>
      <c r="AL5" s="37"/>
      <c r="AO5" s="13"/>
    </row>
    <row r="6" spans="1:42" ht="18" x14ac:dyDescent="0.25">
      <c r="A6" s="35"/>
      <c r="B6" s="5"/>
      <c r="C6" s="44"/>
      <c r="D6" s="110" t="s">
        <v>9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48"/>
      <c r="X6" s="48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59"/>
      <c r="AJ6" s="44"/>
      <c r="AL6" s="37"/>
    </row>
    <row r="7" spans="1:42" ht="18" x14ac:dyDescent="0.25">
      <c r="A7" s="35"/>
      <c r="B7" s="5"/>
      <c r="C7" s="62"/>
      <c r="D7" s="77" t="s">
        <v>14</v>
      </c>
      <c r="E7" s="78"/>
      <c r="F7" s="78"/>
      <c r="G7" s="78"/>
      <c r="H7" s="78"/>
      <c r="I7" s="78"/>
      <c r="J7" s="78"/>
      <c r="K7" s="78"/>
      <c r="L7" s="78"/>
      <c r="M7" s="78"/>
      <c r="N7" s="79"/>
      <c r="O7" s="49"/>
      <c r="P7" s="49"/>
      <c r="Q7" s="49"/>
      <c r="R7" s="49"/>
      <c r="S7" s="50"/>
      <c r="T7" s="44"/>
      <c r="U7" s="108"/>
      <c r="V7" s="108"/>
      <c r="W7" s="108"/>
      <c r="X7" s="108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57"/>
      <c r="AJ7" s="44"/>
      <c r="AL7" s="37"/>
    </row>
    <row r="8" spans="1:42" ht="34.5" x14ac:dyDescent="0.45">
      <c r="A8" s="35"/>
      <c r="B8" s="5"/>
      <c r="C8" s="45"/>
      <c r="D8" s="115" t="s">
        <v>16</v>
      </c>
      <c r="E8" s="115"/>
      <c r="F8" s="115"/>
      <c r="G8" s="115"/>
      <c r="H8" s="115"/>
      <c r="I8" s="115"/>
      <c r="J8" s="61"/>
      <c r="K8" s="60"/>
      <c r="L8" s="60"/>
      <c r="M8" s="60"/>
      <c r="N8" s="60"/>
      <c r="O8" s="60"/>
      <c r="P8" s="60"/>
      <c r="Q8" s="60"/>
      <c r="R8" s="49"/>
      <c r="S8" s="50"/>
      <c r="T8" s="44"/>
      <c r="U8" s="108"/>
      <c r="V8" s="108"/>
      <c r="W8" s="108"/>
      <c r="X8" s="108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57"/>
      <c r="AJ8" s="44"/>
      <c r="AL8" s="37"/>
    </row>
    <row r="9" spans="1:42" ht="18" x14ac:dyDescent="0.25">
      <c r="A9" s="35"/>
      <c r="B9" s="5"/>
      <c r="C9" s="45"/>
      <c r="D9" s="84"/>
      <c r="E9" s="51"/>
      <c r="F9" s="116" t="s">
        <v>6</v>
      </c>
      <c r="G9" s="117"/>
      <c r="H9" s="117"/>
      <c r="I9" s="117"/>
      <c r="J9" s="117"/>
      <c r="K9" s="117"/>
      <c r="L9" s="49"/>
      <c r="M9" s="49"/>
      <c r="O9" s="49"/>
      <c r="Q9" s="53"/>
      <c r="R9" s="53"/>
      <c r="S9" s="63"/>
      <c r="T9" s="63"/>
      <c r="U9" s="64"/>
      <c r="V9" s="64"/>
      <c r="W9" s="85"/>
      <c r="Y9" s="114" t="s">
        <v>12</v>
      </c>
      <c r="Z9" s="114"/>
      <c r="AA9" s="114"/>
      <c r="AB9" s="114"/>
      <c r="AC9" s="114"/>
      <c r="AD9" s="114"/>
      <c r="AE9" s="114"/>
      <c r="AF9" s="114"/>
      <c r="AG9" s="66"/>
      <c r="AI9" s="57"/>
      <c r="AJ9" s="44"/>
      <c r="AL9" s="37"/>
    </row>
    <row r="10" spans="1:42" ht="18" x14ac:dyDescent="0.25">
      <c r="A10" s="35"/>
      <c r="B10" s="5"/>
      <c r="C10" s="45"/>
      <c r="D10" s="83"/>
      <c r="E10" s="51"/>
      <c r="F10" s="58" t="s">
        <v>7</v>
      </c>
      <c r="G10" s="65"/>
      <c r="H10" s="65"/>
      <c r="I10" s="65"/>
      <c r="J10" s="65"/>
      <c r="K10" s="65"/>
      <c r="L10" s="65"/>
      <c r="M10" s="65"/>
      <c r="N10" s="52"/>
      <c r="O10" s="52"/>
      <c r="P10" s="103"/>
      <c r="Q10" s="104"/>
      <c r="R10" s="104"/>
      <c r="S10" s="104"/>
      <c r="T10" s="104"/>
      <c r="U10" s="104"/>
      <c r="V10" s="104"/>
      <c r="W10" s="82"/>
      <c r="X10" s="53"/>
      <c r="Y10" s="103" t="s">
        <v>11</v>
      </c>
      <c r="Z10" s="103"/>
      <c r="AA10" s="103"/>
      <c r="AB10" s="103"/>
      <c r="AC10" s="103"/>
      <c r="AD10" s="103"/>
      <c r="AE10" s="103"/>
      <c r="AF10" s="103"/>
      <c r="AG10" s="49"/>
      <c r="AH10" s="49"/>
      <c r="AI10" s="57"/>
      <c r="AJ10" s="44"/>
      <c r="AL10" s="37"/>
    </row>
    <row r="11" spans="1:42" ht="18" x14ac:dyDescent="0.25">
      <c r="A11" s="35"/>
      <c r="B11" s="5"/>
      <c r="C11" s="45"/>
      <c r="D11" s="80"/>
      <c r="E11" s="51"/>
      <c r="F11" s="58" t="s">
        <v>15</v>
      </c>
      <c r="G11" s="65"/>
      <c r="H11" s="65"/>
      <c r="I11" s="65"/>
      <c r="J11" s="65"/>
      <c r="K11" s="65"/>
      <c r="L11" s="65"/>
      <c r="M11" s="65"/>
      <c r="N11" s="52"/>
      <c r="O11" s="52"/>
      <c r="P11" s="67"/>
      <c r="Q11" s="68"/>
      <c r="R11" s="68"/>
      <c r="S11" s="68"/>
      <c r="T11" s="68"/>
      <c r="U11" s="68"/>
      <c r="V11" s="68"/>
      <c r="W11" s="76"/>
      <c r="X11" s="53"/>
      <c r="Y11" s="103" t="s">
        <v>13</v>
      </c>
      <c r="Z11" s="103"/>
      <c r="AA11" s="103"/>
      <c r="AB11" s="103"/>
      <c r="AC11" s="103"/>
      <c r="AD11" s="103"/>
      <c r="AE11" s="103"/>
      <c r="AF11" s="103"/>
      <c r="AG11" s="70"/>
      <c r="AH11" s="70"/>
      <c r="AI11" s="69"/>
      <c r="AJ11" s="44"/>
      <c r="AL11" s="37"/>
    </row>
    <row r="12" spans="1:42" ht="18" x14ac:dyDescent="0.25">
      <c r="A12" s="35"/>
      <c r="B12" s="5"/>
      <c r="C12" s="45"/>
      <c r="D12" s="71"/>
      <c r="E12" s="51"/>
      <c r="F12" s="58"/>
      <c r="G12" s="65"/>
      <c r="H12" s="65"/>
      <c r="I12" s="65"/>
      <c r="J12" s="65"/>
      <c r="K12" s="65"/>
      <c r="L12" s="65"/>
      <c r="M12" s="65"/>
      <c r="N12" s="52"/>
      <c r="O12" s="52"/>
      <c r="P12" s="67"/>
      <c r="Q12" s="68"/>
      <c r="R12" s="68"/>
      <c r="S12" s="68"/>
      <c r="T12" s="68"/>
      <c r="U12" s="68"/>
      <c r="V12" s="68"/>
      <c r="W12" s="92"/>
      <c r="X12" s="53"/>
      <c r="Y12" s="67" t="s">
        <v>17</v>
      </c>
      <c r="Z12" s="67"/>
      <c r="AA12" s="67"/>
      <c r="AB12" s="67"/>
      <c r="AC12" s="67"/>
      <c r="AD12" s="67"/>
      <c r="AE12" s="67"/>
      <c r="AF12" s="67"/>
      <c r="AG12" s="70"/>
      <c r="AH12" s="70"/>
      <c r="AI12" s="69"/>
      <c r="AJ12" s="44"/>
      <c r="AL12" s="37"/>
    </row>
    <row r="13" spans="1:42" ht="18" x14ac:dyDescent="0.25">
      <c r="A13" s="35"/>
      <c r="B13" s="5"/>
      <c r="C13" s="45"/>
      <c r="D13" s="71"/>
      <c r="E13" s="51"/>
      <c r="F13" s="58"/>
      <c r="G13" s="65"/>
      <c r="H13" s="65"/>
      <c r="I13" s="65"/>
      <c r="J13" s="65"/>
      <c r="K13" s="65"/>
      <c r="L13" s="65"/>
      <c r="M13" s="65"/>
      <c r="N13" s="52"/>
      <c r="O13" s="52"/>
      <c r="P13" s="67"/>
      <c r="Q13" s="68"/>
      <c r="R13" s="68"/>
      <c r="S13" s="68"/>
      <c r="T13" s="68"/>
      <c r="U13" s="68"/>
      <c r="V13" s="68"/>
      <c r="W13" s="3"/>
      <c r="X13" s="53"/>
      <c r="Y13" s="67"/>
      <c r="Z13" s="67"/>
      <c r="AA13" s="67"/>
      <c r="AB13" s="67"/>
      <c r="AC13" s="67"/>
      <c r="AD13" s="67"/>
      <c r="AE13" s="67"/>
      <c r="AF13" s="67"/>
      <c r="AG13" s="70"/>
      <c r="AH13" s="70"/>
      <c r="AI13" s="69"/>
      <c r="AJ13" s="44"/>
      <c r="AL13" s="37"/>
    </row>
    <row r="14" spans="1:42" ht="18" x14ac:dyDescent="0.25">
      <c r="A14" s="35"/>
      <c r="B14" s="5"/>
      <c r="C14" s="45"/>
      <c r="D14" s="71"/>
      <c r="E14" s="51"/>
      <c r="F14" s="58"/>
      <c r="G14" s="65"/>
      <c r="H14" s="65"/>
      <c r="I14" s="65"/>
      <c r="J14" s="65"/>
      <c r="K14" s="65"/>
      <c r="L14" s="65"/>
      <c r="M14" s="65"/>
      <c r="N14" s="52"/>
      <c r="O14" s="52"/>
      <c r="P14" s="67"/>
      <c r="Q14" s="68"/>
      <c r="R14" s="68"/>
      <c r="S14" s="68"/>
      <c r="T14" s="68"/>
      <c r="U14" s="68"/>
      <c r="V14" s="68"/>
      <c r="W14" s="3"/>
      <c r="X14" s="53"/>
      <c r="Y14" s="67"/>
      <c r="Z14" s="67"/>
      <c r="AA14" s="67"/>
      <c r="AB14" s="67"/>
      <c r="AC14" s="67"/>
      <c r="AD14" s="67"/>
      <c r="AE14" s="67"/>
      <c r="AF14" s="67"/>
      <c r="AG14" s="70"/>
      <c r="AH14" s="70"/>
      <c r="AI14" s="69"/>
      <c r="AJ14" s="44"/>
      <c r="AL14" s="37"/>
    </row>
    <row r="15" spans="1:42" ht="18" x14ac:dyDescent="0.25">
      <c r="A15" s="35"/>
      <c r="B15" s="5"/>
      <c r="C15" s="45"/>
      <c r="D15" s="71"/>
      <c r="E15" s="51"/>
      <c r="F15" s="58"/>
      <c r="G15" s="65"/>
      <c r="H15" s="65"/>
      <c r="I15" s="65"/>
      <c r="J15" s="65"/>
      <c r="K15" s="65"/>
      <c r="L15" s="65"/>
      <c r="M15" s="65"/>
      <c r="N15" s="52"/>
      <c r="O15" s="52"/>
      <c r="P15" s="67"/>
      <c r="Q15" s="68"/>
      <c r="R15" s="68"/>
      <c r="S15" s="68"/>
      <c r="T15" s="68"/>
      <c r="U15" s="68"/>
      <c r="V15" s="68"/>
      <c r="W15" s="3"/>
      <c r="X15" s="53"/>
      <c r="Y15" s="67"/>
      <c r="Z15" s="67"/>
      <c r="AA15" s="67"/>
      <c r="AB15" s="67"/>
      <c r="AC15" s="67"/>
      <c r="AD15" s="67"/>
      <c r="AE15" s="67"/>
      <c r="AF15" s="67"/>
      <c r="AG15" s="70"/>
      <c r="AH15" s="70"/>
      <c r="AI15" s="69"/>
      <c r="AJ15" s="44"/>
      <c r="AL15" s="37"/>
    </row>
    <row r="16" spans="1:42" ht="18" x14ac:dyDescent="0.25">
      <c r="A16" s="35"/>
      <c r="B16" s="5"/>
      <c r="C16" s="45"/>
      <c r="D16" s="71"/>
      <c r="E16" s="51"/>
      <c r="F16" s="58"/>
      <c r="G16" s="65"/>
      <c r="H16" s="65"/>
      <c r="I16" s="65"/>
      <c r="J16" s="65"/>
      <c r="K16" s="65"/>
      <c r="L16" s="65"/>
      <c r="M16" s="65"/>
      <c r="N16" s="52"/>
      <c r="O16" s="52"/>
      <c r="P16" s="67"/>
      <c r="Q16" s="68"/>
      <c r="R16" s="68"/>
      <c r="S16" s="68"/>
      <c r="T16" s="68"/>
      <c r="U16" s="68"/>
      <c r="V16" s="68"/>
      <c r="W16" s="3"/>
      <c r="X16" s="53"/>
      <c r="Y16" s="67"/>
      <c r="Z16" s="67"/>
      <c r="AA16" s="67"/>
      <c r="AB16" s="67"/>
      <c r="AC16" s="67"/>
      <c r="AD16" s="67"/>
      <c r="AE16" s="67"/>
      <c r="AF16" s="67"/>
      <c r="AG16" s="70"/>
      <c r="AH16" s="70"/>
      <c r="AI16" s="69"/>
      <c r="AJ16" s="44"/>
      <c r="AL16" s="37"/>
    </row>
    <row r="17" spans="1:45" ht="14.25" x14ac:dyDescent="0.2">
      <c r="A17" s="35"/>
      <c r="B17" s="5"/>
      <c r="C17" s="45"/>
      <c r="D17" s="108"/>
      <c r="E17" s="108"/>
      <c r="F17" s="108"/>
      <c r="G17" s="108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49"/>
      <c r="S17" s="50"/>
      <c r="T17" s="44"/>
      <c r="U17" s="108"/>
      <c r="V17" s="108"/>
      <c r="W17" s="108"/>
      <c r="X17" s="108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57"/>
      <c r="AJ17" s="44"/>
      <c r="AL17" s="37"/>
      <c r="AS17" s="94"/>
    </row>
    <row r="18" spans="1:45" ht="14.25" x14ac:dyDescent="0.2">
      <c r="A18" s="35"/>
      <c r="B18" s="5"/>
      <c r="C18" s="45"/>
      <c r="D18" s="108"/>
      <c r="E18" s="108"/>
      <c r="F18" s="108"/>
      <c r="G18" s="108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49"/>
      <c r="S18" s="50"/>
      <c r="T18" s="46"/>
      <c r="U18" s="51"/>
      <c r="V18" s="51"/>
      <c r="W18" s="51"/>
      <c r="X18" s="51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57"/>
      <c r="AJ18" s="44"/>
      <c r="AL18" s="37"/>
    </row>
    <row r="19" spans="1:45" ht="14.25" x14ac:dyDescent="0.2">
      <c r="A19" s="35"/>
      <c r="B19" s="5"/>
      <c r="C19" s="17"/>
      <c r="D19" s="96"/>
      <c r="E19" s="96"/>
      <c r="F19" s="96"/>
      <c r="G19" s="96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8"/>
      <c r="S19" s="19"/>
      <c r="T19" s="20"/>
      <c r="U19" s="21"/>
      <c r="V19" s="21"/>
      <c r="W19" s="21"/>
      <c r="X19" s="21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2"/>
      <c r="AJ19" s="20"/>
      <c r="AL19" s="37"/>
    </row>
    <row r="20" spans="1:45" ht="14.25" x14ac:dyDescent="0.2">
      <c r="A20" s="35"/>
      <c r="B20" s="5"/>
      <c r="C20" s="17"/>
      <c r="D20" s="96"/>
      <c r="E20" s="96"/>
      <c r="F20" s="96"/>
      <c r="G20" s="96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8"/>
      <c r="S20" s="19"/>
      <c r="T20" s="20"/>
      <c r="U20" s="96"/>
      <c r="V20" s="96"/>
      <c r="W20" s="96"/>
      <c r="X20" s="96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22"/>
      <c r="AJ20" s="20"/>
      <c r="AL20" s="37"/>
    </row>
    <row r="21" spans="1:45" ht="15.75" x14ac:dyDescent="0.25">
      <c r="A21" s="35"/>
      <c r="B21" s="5"/>
      <c r="C21" s="17"/>
      <c r="D21" s="96"/>
      <c r="E21" s="96"/>
      <c r="F21" s="96"/>
      <c r="G21" s="96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8"/>
      <c r="S21" s="19"/>
      <c r="T21" s="20"/>
      <c r="U21" s="23"/>
      <c r="V21" s="24"/>
      <c r="W21" s="25"/>
      <c r="X21" s="25"/>
      <c r="Y21" s="26"/>
      <c r="Z21" s="26"/>
      <c r="AA21" s="26"/>
      <c r="AB21" s="26"/>
      <c r="AC21" s="26"/>
      <c r="AD21" s="23"/>
      <c r="AE21" s="27"/>
      <c r="AF21" s="26"/>
      <c r="AG21" s="27"/>
      <c r="AH21" s="27"/>
      <c r="AI21" s="23"/>
      <c r="AJ21" s="20"/>
      <c r="AL21" s="37"/>
    </row>
    <row r="22" spans="1:45" ht="14.25" x14ac:dyDescent="0.2">
      <c r="A22" s="35"/>
      <c r="B22" s="5"/>
      <c r="C22" s="17"/>
      <c r="D22" s="96"/>
      <c r="E22" s="96"/>
      <c r="F22" s="96"/>
      <c r="G22" s="96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8"/>
      <c r="S22" s="19"/>
      <c r="T22" s="20"/>
      <c r="U22" s="96"/>
      <c r="V22" s="96"/>
      <c r="W22" s="96"/>
      <c r="X22" s="96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22"/>
      <c r="AJ22" s="20"/>
      <c r="AL22" s="37"/>
    </row>
    <row r="23" spans="1:45" ht="14.25" x14ac:dyDescent="0.2">
      <c r="A23" s="35"/>
      <c r="B23" s="5"/>
      <c r="C23" s="17"/>
      <c r="D23" s="96"/>
      <c r="E23" s="96"/>
      <c r="F23" s="96"/>
      <c r="G23" s="96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8"/>
      <c r="S23" s="19"/>
      <c r="T23" s="20"/>
      <c r="U23" s="96"/>
      <c r="V23" s="96"/>
      <c r="W23" s="96"/>
      <c r="X23" s="96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22"/>
      <c r="AJ23" s="20"/>
      <c r="AL23" s="37"/>
    </row>
    <row r="24" spans="1:45" ht="14.25" x14ac:dyDescent="0.2">
      <c r="A24" s="35"/>
      <c r="B24" s="5"/>
      <c r="C24" s="17"/>
      <c r="D24" s="96"/>
      <c r="E24" s="96"/>
      <c r="F24" s="96"/>
      <c r="G24" s="96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8"/>
      <c r="S24" s="19"/>
      <c r="T24" s="20"/>
      <c r="U24" s="96"/>
      <c r="V24" s="96"/>
      <c r="W24" s="96"/>
      <c r="X24" s="96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22"/>
      <c r="AJ24" s="20"/>
      <c r="AL24" s="37"/>
    </row>
    <row r="25" spans="1:45" ht="14.25" x14ac:dyDescent="0.2">
      <c r="A25" s="35"/>
      <c r="B25" s="5"/>
      <c r="C25" s="17"/>
      <c r="D25" s="106"/>
      <c r="E25" s="106"/>
      <c r="F25" s="19"/>
      <c r="G25" s="19"/>
      <c r="H25" s="19"/>
      <c r="I25" s="19"/>
      <c r="J25" s="19"/>
      <c r="K25" s="19"/>
      <c r="L25" s="19"/>
      <c r="M25" s="17"/>
      <c r="N25" s="17"/>
      <c r="O25" s="17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L25" s="38"/>
    </row>
    <row r="26" spans="1:45" ht="14.25" x14ac:dyDescent="0.2">
      <c r="A26" s="39"/>
      <c r="C26" s="10"/>
      <c r="D26" s="105"/>
      <c r="E26" s="105"/>
      <c r="F26" s="14"/>
      <c r="G26" s="14"/>
      <c r="H26" s="14"/>
      <c r="I26" s="11"/>
      <c r="J26" s="11"/>
      <c r="K26" s="11"/>
      <c r="L26" s="11"/>
      <c r="M26" s="12"/>
      <c r="N26" s="12"/>
      <c r="O26" s="12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36"/>
    </row>
    <row r="27" spans="1:45" ht="33.75" customHeight="1" x14ac:dyDescent="0.2">
      <c r="A27" s="39"/>
      <c r="AL27" s="36"/>
    </row>
    <row r="28" spans="1:45" ht="15.75" x14ac:dyDescent="0.25">
      <c r="A28" s="39"/>
      <c r="C28" s="97">
        <f>DATE(CalendarYear,1,1)</f>
        <v>41275</v>
      </c>
      <c r="D28" s="98"/>
      <c r="E28" s="98"/>
      <c r="F28" s="98"/>
      <c r="G28" s="98"/>
      <c r="H28" s="98"/>
      <c r="I28" s="99"/>
      <c r="J28" s="7"/>
      <c r="K28" s="1"/>
      <c r="L28" s="100">
        <f>DATE(CalendarYear,2,1)</f>
        <v>41306</v>
      </c>
      <c r="M28" s="100"/>
      <c r="N28" s="100"/>
      <c r="O28" s="100"/>
      <c r="P28" s="100"/>
      <c r="Q28" s="100"/>
      <c r="R28" s="97"/>
      <c r="S28" s="30"/>
      <c r="U28" s="100">
        <f>DATE(CalendarYear,3,1)</f>
        <v>41334</v>
      </c>
      <c r="V28" s="100"/>
      <c r="W28" s="100"/>
      <c r="X28" s="100"/>
      <c r="Y28" s="100"/>
      <c r="Z28" s="100"/>
      <c r="AA28" s="100"/>
      <c r="AB28" s="7"/>
      <c r="AC28" s="4"/>
      <c r="AD28" s="97">
        <f>DATE(CalendarYear,4,1)</f>
        <v>41365</v>
      </c>
      <c r="AE28" s="98"/>
      <c r="AF28" s="98"/>
      <c r="AG28" s="98"/>
      <c r="AH28" s="98"/>
      <c r="AI28" s="98"/>
      <c r="AJ28" s="99"/>
      <c r="AL28" s="36"/>
    </row>
    <row r="29" spans="1:45" ht="15.75" x14ac:dyDescent="0.25">
      <c r="A29" s="39"/>
      <c r="C29" s="15" t="s">
        <v>0</v>
      </c>
      <c r="D29" s="15" t="s">
        <v>1</v>
      </c>
      <c r="E29" s="15" t="s">
        <v>2</v>
      </c>
      <c r="F29" s="15" t="s">
        <v>3</v>
      </c>
      <c r="G29" s="15" t="s">
        <v>2</v>
      </c>
      <c r="H29" s="15" t="s">
        <v>4</v>
      </c>
      <c r="I29" s="15" t="s">
        <v>0</v>
      </c>
      <c r="J29" s="8"/>
      <c r="K29" s="2"/>
      <c r="L29" s="15" t="s">
        <v>0</v>
      </c>
      <c r="M29" s="15" t="s">
        <v>1</v>
      </c>
      <c r="N29" s="15" t="s">
        <v>2</v>
      </c>
      <c r="O29" s="15" t="s">
        <v>3</v>
      </c>
      <c r="P29" s="15" t="s">
        <v>2</v>
      </c>
      <c r="Q29" s="15" t="s">
        <v>4</v>
      </c>
      <c r="R29" s="28" t="s">
        <v>0</v>
      </c>
      <c r="S29" s="31"/>
      <c r="T29" s="13"/>
      <c r="U29" s="15" t="s">
        <v>0</v>
      </c>
      <c r="V29" s="15" t="s">
        <v>1</v>
      </c>
      <c r="W29" s="15" t="s">
        <v>2</v>
      </c>
      <c r="X29" s="15" t="s">
        <v>3</v>
      </c>
      <c r="Y29" s="15" t="s">
        <v>2</v>
      </c>
      <c r="Z29" s="15" t="s">
        <v>4</v>
      </c>
      <c r="AA29" s="15" t="s">
        <v>0</v>
      </c>
      <c r="AB29" s="8"/>
      <c r="AC29" s="1"/>
      <c r="AD29" s="15" t="s">
        <v>0</v>
      </c>
      <c r="AE29" s="15" t="s">
        <v>1</v>
      </c>
      <c r="AF29" s="15" t="s">
        <v>2</v>
      </c>
      <c r="AG29" s="15" t="s">
        <v>3</v>
      </c>
      <c r="AH29" s="15" t="s">
        <v>2</v>
      </c>
      <c r="AI29" s="15" t="s">
        <v>4</v>
      </c>
      <c r="AJ29" s="15" t="s">
        <v>0</v>
      </c>
      <c r="AL29" s="36"/>
    </row>
    <row r="30" spans="1:45" x14ac:dyDescent="0.2">
      <c r="A30" s="39"/>
      <c r="C30" s="16"/>
      <c r="D30" s="16"/>
      <c r="E30" s="81">
        <v>1</v>
      </c>
      <c r="F30" s="82">
        <v>2</v>
      </c>
      <c r="G30" s="82">
        <v>3</v>
      </c>
      <c r="H30" s="82">
        <v>4</v>
      </c>
      <c r="I30" s="16">
        <v>5</v>
      </c>
      <c r="J30" s="9"/>
      <c r="K30" s="3"/>
      <c r="L30" s="16"/>
      <c r="M30" s="16"/>
      <c r="N30" s="16"/>
      <c r="O30" s="16"/>
      <c r="P30" s="16"/>
      <c r="Q30" s="16">
        <v>1</v>
      </c>
      <c r="R30" s="29">
        <v>2</v>
      </c>
      <c r="S30" s="32"/>
      <c r="T30" s="13"/>
      <c r="U30" s="16"/>
      <c r="V30" s="16"/>
      <c r="W30" s="16"/>
      <c r="X30" s="16"/>
      <c r="Y30" s="16"/>
      <c r="Z30" s="16">
        <v>1</v>
      </c>
      <c r="AA30" s="16">
        <v>2</v>
      </c>
      <c r="AB30" s="9"/>
      <c r="AC30" s="2"/>
      <c r="AD30" s="16"/>
      <c r="AE30" s="16">
        <v>1</v>
      </c>
      <c r="AF30" s="16">
        <v>2</v>
      </c>
      <c r="AG30" s="16">
        <v>3</v>
      </c>
      <c r="AH30" s="16">
        <v>4</v>
      </c>
      <c r="AI30" s="16">
        <v>5</v>
      </c>
      <c r="AJ30" s="16">
        <v>6</v>
      </c>
      <c r="AL30" s="36"/>
    </row>
    <row r="31" spans="1:45" x14ac:dyDescent="0.2">
      <c r="A31" s="39"/>
      <c r="C31" s="16">
        <v>6</v>
      </c>
      <c r="D31" s="86">
        <v>7</v>
      </c>
      <c r="E31" s="86">
        <v>8</v>
      </c>
      <c r="F31" s="16">
        <v>9</v>
      </c>
      <c r="G31" s="16">
        <v>10</v>
      </c>
      <c r="H31" s="16">
        <v>11</v>
      </c>
      <c r="I31" s="16">
        <v>12</v>
      </c>
      <c r="J31" s="9"/>
      <c r="K31" s="3"/>
      <c r="L31" s="16">
        <v>3</v>
      </c>
      <c r="M31" s="16">
        <v>4</v>
      </c>
      <c r="N31" s="16">
        <v>5</v>
      </c>
      <c r="O31" s="16">
        <v>6</v>
      </c>
      <c r="P31" s="16">
        <v>7</v>
      </c>
      <c r="Q31" s="87">
        <v>8</v>
      </c>
      <c r="R31" s="29">
        <v>9</v>
      </c>
      <c r="S31" s="32"/>
      <c r="T31" s="13"/>
      <c r="U31" s="16">
        <v>3</v>
      </c>
      <c r="V31" s="16">
        <v>4</v>
      </c>
      <c r="W31" s="16">
        <v>5</v>
      </c>
      <c r="X31" s="16">
        <v>6</v>
      </c>
      <c r="Y31" s="16">
        <v>7</v>
      </c>
      <c r="Z31" s="16">
        <v>8</v>
      </c>
      <c r="AA31" s="16">
        <v>9</v>
      </c>
      <c r="AB31" s="9"/>
      <c r="AC31" s="3"/>
      <c r="AD31" s="16">
        <v>7</v>
      </c>
      <c r="AE31" s="16">
        <v>8</v>
      </c>
      <c r="AF31" s="16">
        <v>9</v>
      </c>
      <c r="AG31" s="16">
        <v>10</v>
      </c>
      <c r="AH31" s="16">
        <v>11</v>
      </c>
      <c r="AI31" s="16">
        <v>12</v>
      </c>
      <c r="AJ31" s="16">
        <v>13</v>
      </c>
      <c r="AL31" s="36"/>
    </row>
    <row r="32" spans="1:45" x14ac:dyDescent="0.2">
      <c r="A32" s="39"/>
      <c r="C32" s="16">
        <v>13</v>
      </c>
      <c r="D32" s="16">
        <v>14</v>
      </c>
      <c r="E32" s="16">
        <v>15</v>
      </c>
      <c r="F32" s="16">
        <v>16</v>
      </c>
      <c r="G32" s="16">
        <v>17</v>
      </c>
      <c r="H32" s="16">
        <v>18</v>
      </c>
      <c r="I32" s="16">
        <v>19</v>
      </c>
      <c r="J32" s="9"/>
      <c r="K32" s="3"/>
      <c r="L32" s="29">
        <v>10</v>
      </c>
      <c r="M32" s="86">
        <v>11</v>
      </c>
      <c r="N32" s="86">
        <v>12</v>
      </c>
      <c r="O32" s="16">
        <v>13</v>
      </c>
      <c r="P32" s="16">
        <v>14</v>
      </c>
      <c r="Q32" s="16">
        <v>15</v>
      </c>
      <c r="R32" s="29">
        <v>16</v>
      </c>
      <c r="S32" s="32"/>
      <c r="T32" s="13"/>
      <c r="U32" s="16">
        <v>10</v>
      </c>
      <c r="V32" s="16">
        <v>11</v>
      </c>
      <c r="W32" s="16">
        <v>12</v>
      </c>
      <c r="X32" s="16">
        <v>13</v>
      </c>
      <c r="Y32" s="16">
        <v>14</v>
      </c>
      <c r="Z32" s="16">
        <v>15</v>
      </c>
      <c r="AA32" s="16">
        <v>16</v>
      </c>
      <c r="AB32" s="9"/>
      <c r="AC32" s="3"/>
      <c r="AD32" s="16">
        <v>14</v>
      </c>
      <c r="AE32" s="16">
        <v>15</v>
      </c>
      <c r="AF32" s="16">
        <v>16</v>
      </c>
      <c r="AG32" s="16">
        <v>17</v>
      </c>
      <c r="AH32" s="16">
        <v>18</v>
      </c>
      <c r="AI32" s="81">
        <v>19</v>
      </c>
      <c r="AJ32" s="16">
        <v>20</v>
      </c>
      <c r="AL32" s="36"/>
    </row>
    <row r="33" spans="1:38" x14ac:dyDescent="0.2">
      <c r="A33" s="39"/>
      <c r="C33" s="16">
        <v>20</v>
      </c>
      <c r="D33" s="16">
        <v>21</v>
      </c>
      <c r="E33" s="16">
        <v>22</v>
      </c>
      <c r="F33" s="16">
        <v>23</v>
      </c>
      <c r="G33" s="16">
        <v>24</v>
      </c>
      <c r="H33" s="16">
        <v>25</v>
      </c>
      <c r="I33" s="16">
        <v>26</v>
      </c>
      <c r="J33" s="9"/>
      <c r="K33" s="3"/>
      <c r="L33" s="16">
        <v>17</v>
      </c>
      <c r="M33" s="81">
        <v>18</v>
      </c>
      <c r="N33" s="16">
        <v>19</v>
      </c>
      <c r="O33" s="16">
        <v>20</v>
      </c>
      <c r="P33" s="16">
        <v>21</v>
      </c>
      <c r="Q33" s="16">
        <v>22</v>
      </c>
      <c r="R33" s="29">
        <v>23</v>
      </c>
      <c r="S33" s="32"/>
      <c r="T33" s="13"/>
      <c r="U33" s="16">
        <v>17</v>
      </c>
      <c r="V33" s="16">
        <v>18</v>
      </c>
      <c r="W33" s="16">
        <v>19</v>
      </c>
      <c r="X33" s="16">
        <v>20</v>
      </c>
      <c r="Y33" s="16">
        <v>21</v>
      </c>
      <c r="Z33" s="16">
        <v>22</v>
      </c>
      <c r="AA33" s="16">
        <v>23</v>
      </c>
      <c r="AB33" s="9"/>
      <c r="AC33" s="3"/>
      <c r="AD33" s="16">
        <v>21</v>
      </c>
      <c r="AE33" s="81">
        <v>22</v>
      </c>
      <c r="AF33" s="16">
        <v>23</v>
      </c>
      <c r="AG33" s="16">
        <v>24</v>
      </c>
      <c r="AH33" s="16">
        <v>25</v>
      </c>
      <c r="AI33" s="16">
        <v>26</v>
      </c>
      <c r="AJ33" s="16">
        <v>27</v>
      </c>
      <c r="AL33" s="36"/>
    </row>
    <row r="34" spans="1:38" x14ac:dyDescent="0.2">
      <c r="A34" s="39"/>
      <c r="C34" s="16">
        <v>27</v>
      </c>
      <c r="D34" s="16">
        <v>28</v>
      </c>
      <c r="E34" s="16">
        <v>29</v>
      </c>
      <c r="F34" s="16">
        <v>30</v>
      </c>
      <c r="G34" s="16">
        <v>31</v>
      </c>
      <c r="H34" s="16"/>
      <c r="I34" s="16"/>
      <c r="J34" s="9"/>
      <c r="K34" s="3"/>
      <c r="L34" s="16">
        <v>24</v>
      </c>
      <c r="M34" s="16">
        <v>25</v>
      </c>
      <c r="N34" s="16">
        <v>26</v>
      </c>
      <c r="O34" s="16">
        <v>27</v>
      </c>
      <c r="P34" s="16">
        <v>28</v>
      </c>
      <c r="Q34" s="16"/>
      <c r="R34" s="16"/>
      <c r="S34" s="32"/>
      <c r="T34" s="13"/>
      <c r="U34" s="16">
        <v>24</v>
      </c>
      <c r="V34" s="16">
        <v>25</v>
      </c>
      <c r="W34" s="16">
        <v>26</v>
      </c>
      <c r="X34" s="16">
        <v>27</v>
      </c>
      <c r="Y34" s="16">
        <v>28</v>
      </c>
      <c r="Z34" s="16">
        <v>29</v>
      </c>
      <c r="AA34" s="16">
        <v>30</v>
      </c>
      <c r="AB34" s="9"/>
      <c r="AC34" s="3"/>
      <c r="AD34" s="16">
        <v>28</v>
      </c>
      <c r="AE34" s="16">
        <v>29</v>
      </c>
      <c r="AF34" s="16">
        <v>30</v>
      </c>
      <c r="AG34" s="16"/>
      <c r="AH34" s="16"/>
      <c r="AI34" s="16"/>
      <c r="AJ34" s="16"/>
      <c r="AL34" s="36"/>
    </row>
    <row r="35" spans="1:38" x14ac:dyDescent="0.2">
      <c r="A35" s="39"/>
      <c r="C35" s="3"/>
      <c r="D35" s="3"/>
      <c r="E35" s="3"/>
      <c r="F35" s="3"/>
      <c r="G35" s="3"/>
      <c r="H35" s="3"/>
      <c r="I35" s="3"/>
      <c r="J35" s="9"/>
      <c r="K35" s="3"/>
      <c r="L35" s="3"/>
      <c r="M35" s="3"/>
      <c r="N35" s="3"/>
      <c r="O35" s="3"/>
      <c r="P35" s="3"/>
      <c r="Q35" s="3"/>
      <c r="R35" s="3"/>
      <c r="S35" s="9"/>
      <c r="T35" s="13"/>
      <c r="U35" s="16">
        <v>31</v>
      </c>
      <c r="V35" s="16"/>
      <c r="W35" s="16"/>
      <c r="X35" s="16"/>
      <c r="Y35" s="16"/>
      <c r="Z35" s="16"/>
      <c r="AA35" s="16"/>
      <c r="AB35" s="9"/>
      <c r="AC35" s="3"/>
      <c r="AD35" s="3"/>
      <c r="AE35" s="3"/>
      <c r="AF35" s="3"/>
      <c r="AG35" s="3"/>
      <c r="AH35" s="3"/>
      <c r="AI35" s="3"/>
      <c r="AJ35" s="3"/>
      <c r="AL35" s="36"/>
    </row>
    <row r="36" spans="1:38" x14ac:dyDescent="0.2">
      <c r="A36" s="39"/>
      <c r="C36" s="3"/>
      <c r="D36" s="3"/>
      <c r="E36" s="3"/>
      <c r="F36" s="3"/>
      <c r="G36" s="3"/>
      <c r="H36" s="3"/>
      <c r="I36" s="3"/>
      <c r="J36" s="9"/>
      <c r="K36" s="3"/>
      <c r="L36" s="3"/>
      <c r="M36" s="3"/>
      <c r="N36" s="3"/>
      <c r="O36" s="3"/>
      <c r="P36" s="3"/>
      <c r="Q36" s="3"/>
      <c r="R36" s="3"/>
      <c r="S36" s="9"/>
      <c r="T36" s="13"/>
      <c r="U36" s="13"/>
      <c r="V36" s="13"/>
      <c r="W36" s="13"/>
      <c r="X36" s="13"/>
      <c r="Y36" s="13"/>
      <c r="Z36" s="13"/>
      <c r="AA36" s="13"/>
      <c r="AB36" s="72"/>
      <c r="AC36" s="13"/>
      <c r="AD36" s="13"/>
      <c r="AE36" s="13"/>
      <c r="AF36" s="13"/>
      <c r="AG36" s="13"/>
      <c r="AH36" s="13"/>
      <c r="AI36" s="13"/>
      <c r="AJ36" s="13"/>
      <c r="AL36" s="36"/>
    </row>
    <row r="37" spans="1:38" ht="15.75" x14ac:dyDescent="0.25">
      <c r="A37" s="39"/>
      <c r="C37" s="97">
        <f>DATE(CalendarYear,5,1)</f>
        <v>41395</v>
      </c>
      <c r="D37" s="98"/>
      <c r="E37" s="98"/>
      <c r="F37" s="98"/>
      <c r="G37" s="98"/>
      <c r="H37" s="98"/>
      <c r="I37" s="99"/>
      <c r="J37" s="7"/>
      <c r="K37" s="3"/>
      <c r="L37" s="100">
        <f>DATE(CalendarYear,6,1)</f>
        <v>41426</v>
      </c>
      <c r="M37" s="100"/>
      <c r="N37" s="100"/>
      <c r="O37" s="100"/>
      <c r="P37" s="100"/>
      <c r="Q37" s="100"/>
      <c r="R37" s="100"/>
      <c r="S37" s="30"/>
      <c r="T37" s="13"/>
      <c r="U37" s="100">
        <f>DATE(CalendarYear,7,1)</f>
        <v>41456</v>
      </c>
      <c r="V37" s="100"/>
      <c r="W37" s="100"/>
      <c r="X37" s="100"/>
      <c r="Y37" s="100"/>
      <c r="Z37" s="100"/>
      <c r="AA37" s="100"/>
      <c r="AB37" s="7"/>
      <c r="AC37" s="3"/>
      <c r="AD37" s="97">
        <f>DATE(CalendarYear,8,1)</f>
        <v>41487</v>
      </c>
      <c r="AE37" s="98"/>
      <c r="AF37" s="98"/>
      <c r="AG37" s="98"/>
      <c r="AH37" s="98"/>
      <c r="AI37" s="98"/>
      <c r="AJ37" s="99"/>
      <c r="AL37" s="36"/>
    </row>
    <row r="38" spans="1:38" ht="15" x14ac:dyDescent="0.25">
      <c r="A38" s="39"/>
      <c r="C38" s="15" t="s">
        <v>0</v>
      </c>
      <c r="D38" s="15" t="s">
        <v>1</v>
      </c>
      <c r="E38" s="15" t="s">
        <v>2</v>
      </c>
      <c r="F38" s="15" t="s">
        <v>3</v>
      </c>
      <c r="G38" s="15" t="s">
        <v>2</v>
      </c>
      <c r="H38" s="15" t="s">
        <v>4</v>
      </c>
      <c r="I38" s="15" t="s">
        <v>0</v>
      </c>
      <c r="J38" s="8"/>
      <c r="K38" s="4"/>
      <c r="L38" s="15" t="s">
        <v>0</v>
      </c>
      <c r="M38" s="15" t="s">
        <v>1</v>
      </c>
      <c r="N38" s="15" t="s">
        <v>2</v>
      </c>
      <c r="O38" s="15" t="s">
        <v>3</v>
      </c>
      <c r="P38" s="15" t="s">
        <v>2</v>
      </c>
      <c r="Q38" s="15" t="s">
        <v>4</v>
      </c>
      <c r="R38" s="28" t="s">
        <v>0</v>
      </c>
      <c r="S38" s="31"/>
      <c r="T38" s="13"/>
      <c r="U38" s="15" t="s">
        <v>0</v>
      </c>
      <c r="V38" s="15" t="s">
        <v>1</v>
      </c>
      <c r="W38" s="15" t="s">
        <v>2</v>
      </c>
      <c r="X38" s="15" t="s">
        <v>3</v>
      </c>
      <c r="Y38" s="15" t="s">
        <v>2</v>
      </c>
      <c r="Z38" s="15" t="s">
        <v>4</v>
      </c>
      <c r="AA38" s="15" t="s">
        <v>0</v>
      </c>
      <c r="AB38" s="8"/>
      <c r="AC38" s="3"/>
      <c r="AD38" s="15" t="s">
        <v>0</v>
      </c>
      <c r="AE38" s="15" t="s">
        <v>1</v>
      </c>
      <c r="AF38" s="15" t="s">
        <v>2</v>
      </c>
      <c r="AG38" s="15" t="s">
        <v>3</v>
      </c>
      <c r="AH38" s="15" t="s">
        <v>2</v>
      </c>
      <c r="AI38" s="15" t="s">
        <v>4</v>
      </c>
      <c r="AJ38" s="15" t="s">
        <v>0</v>
      </c>
      <c r="AL38" s="36"/>
    </row>
    <row r="39" spans="1:38" ht="15.75" x14ac:dyDescent="0.25">
      <c r="A39" s="39"/>
      <c r="C39" s="16"/>
      <c r="D39" s="16"/>
      <c r="E39" s="16"/>
      <c r="F39" s="16">
        <v>1</v>
      </c>
      <c r="G39" s="87">
        <v>2</v>
      </c>
      <c r="H39" s="88">
        <v>3</v>
      </c>
      <c r="I39" s="16">
        <v>4</v>
      </c>
      <c r="J39" s="9"/>
      <c r="K39" s="1"/>
      <c r="L39" s="16"/>
      <c r="M39" s="16"/>
      <c r="N39" s="16"/>
      <c r="O39" s="16"/>
      <c r="P39" s="16"/>
      <c r="Q39" s="16"/>
      <c r="R39" s="29">
        <v>1</v>
      </c>
      <c r="S39" s="32"/>
      <c r="T39" s="13"/>
      <c r="U39" s="16"/>
      <c r="V39" s="81">
        <v>1</v>
      </c>
      <c r="W39" s="16">
        <v>2</v>
      </c>
      <c r="X39" s="16">
        <v>3</v>
      </c>
      <c r="Y39" s="16">
        <v>4</v>
      </c>
      <c r="Z39" s="16">
        <v>5</v>
      </c>
      <c r="AA39" s="16">
        <v>6</v>
      </c>
      <c r="AB39" s="9"/>
      <c r="AC39" s="6"/>
      <c r="AD39" s="16"/>
      <c r="AE39" s="16"/>
      <c r="AF39" s="16"/>
      <c r="AG39" s="16"/>
      <c r="AH39" s="16">
        <v>1</v>
      </c>
      <c r="AI39" s="16">
        <v>2</v>
      </c>
      <c r="AJ39" s="16">
        <v>3</v>
      </c>
      <c r="AL39" s="36"/>
    </row>
    <row r="40" spans="1:38" x14ac:dyDescent="0.2">
      <c r="A40" s="39"/>
      <c r="C40" s="16">
        <v>5</v>
      </c>
      <c r="D40" s="89">
        <v>6</v>
      </c>
      <c r="E40" s="89">
        <v>7</v>
      </c>
      <c r="F40" s="89">
        <v>8</v>
      </c>
      <c r="G40" s="89">
        <v>9</v>
      </c>
      <c r="H40" s="89">
        <v>10</v>
      </c>
      <c r="I40" s="16">
        <v>11</v>
      </c>
      <c r="J40" s="9"/>
      <c r="K40" s="2"/>
      <c r="L40" s="16">
        <v>2</v>
      </c>
      <c r="M40" s="16">
        <v>3</v>
      </c>
      <c r="N40" s="16">
        <v>4</v>
      </c>
      <c r="O40" s="16">
        <v>5</v>
      </c>
      <c r="P40" s="16">
        <v>6</v>
      </c>
      <c r="Q40" s="16">
        <v>7</v>
      </c>
      <c r="R40" s="29">
        <v>8</v>
      </c>
      <c r="S40" s="32"/>
      <c r="T40" s="13"/>
      <c r="U40" s="16">
        <v>7</v>
      </c>
      <c r="V40" s="16">
        <v>8</v>
      </c>
      <c r="W40" s="16">
        <v>9</v>
      </c>
      <c r="X40" s="16">
        <v>10</v>
      </c>
      <c r="Y40" s="16">
        <v>11</v>
      </c>
      <c r="Z40" s="16">
        <v>12</v>
      </c>
      <c r="AA40" s="16">
        <v>13</v>
      </c>
      <c r="AB40" s="9"/>
      <c r="AC40" s="73"/>
      <c r="AD40" s="16">
        <v>4</v>
      </c>
      <c r="AE40" s="81">
        <v>5</v>
      </c>
      <c r="AF40" s="16">
        <v>6</v>
      </c>
      <c r="AG40" s="16">
        <v>7</v>
      </c>
      <c r="AH40" s="16">
        <v>8</v>
      </c>
      <c r="AI40" s="29">
        <v>9</v>
      </c>
      <c r="AJ40" s="16">
        <v>10</v>
      </c>
      <c r="AL40" s="36"/>
    </row>
    <row r="41" spans="1:38" x14ac:dyDescent="0.2">
      <c r="A41" s="39"/>
      <c r="C41" s="16">
        <v>12</v>
      </c>
      <c r="D41" s="86">
        <v>13</v>
      </c>
      <c r="E41" s="86">
        <v>14</v>
      </c>
      <c r="F41" s="16">
        <v>15</v>
      </c>
      <c r="G41" s="16">
        <v>16</v>
      </c>
      <c r="H41" s="16">
        <v>17</v>
      </c>
      <c r="I41" s="16">
        <v>18</v>
      </c>
      <c r="J41" s="9"/>
      <c r="K41" s="3"/>
      <c r="L41" s="16">
        <v>9</v>
      </c>
      <c r="M41" s="16">
        <v>10</v>
      </c>
      <c r="N41" s="16">
        <v>11</v>
      </c>
      <c r="O41" s="16">
        <v>12</v>
      </c>
      <c r="P41" s="16">
        <v>13</v>
      </c>
      <c r="Q41" s="87">
        <v>14</v>
      </c>
      <c r="R41" s="29">
        <v>15</v>
      </c>
      <c r="S41" s="32"/>
      <c r="T41" s="13"/>
      <c r="U41" s="16">
        <v>14</v>
      </c>
      <c r="V41" s="16">
        <v>15</v>
      </c>
      <c r="W41" s="16">
        <v>16</v>
      </c>
      <c r="X41" s="16">
        <v>17</v>
      </c>
      <c r="Y41" s="87">
        <v>18</v>
      </c>
      <c r="Z41" s="76">
        <v>19</v>
      </c>
      <c r="AA41" s="16">
        <v>20</v>
      </c>
      <c r="AB41" s="9"/>
      <c r="AC41" s="73"/>
      <c r="AD41" s="16">
        <v>11</v>
      </c>
      <c r="AE41" s="16">
        <v>12</v>
      </c>
      <c r="AF41" s="16">
        <v>13</v>
      </c>
      <c r="AG41" s="16">
        <v>14</v>
      </c>
      <c r="AH41" s="29">
        <v>15</v>
      </c>
      <c r="AI41" s="16">
        <v>16</v>
      </c>
      <c r="AJ41" s="16">
        <v>17</v>
      </c>
      <c r="AL41" s="36"/>
    </row>
    <row r="42" spans="1:38" x14ac:dyDescent="0.2">
      <c r="A42" s="39"/>
      <c r="C42" s="16">
        <v>19</v>
      </c>
      <c r="D42" s="81">
        <v>20</v>
      </c>
      <c r="E42" s="16">
        <v>21</v>
      </c>
      <c r="F42" s="16">
        <v>22</v>
      </c>
      <c r="G42" s="16">
        <v>23</v>
      </c>
      <c r="H42" s="16">
        <v>24</v>
      </c>
      <c r="I42" s="16">
        <v>25</v>
      </c>
      <c r="J42" s="9"/>
      <c r="K42" s="3"/>
      <c r="L42" s="29">
        <v>16</v>
      </c>
      <c r="M42" s="91">
        <v>17</v>
      </c>
      <c r="N42" s="91">
        <v>18</v>
      </c>
      <c r="O42" s="16">
        <v>19</v>
      </c>
      <c r="P42" s="16">
        <v>20</v>
      </c>
      <c r="Q42" s="16">
        <v>21</v>
      </c>
      <c r="R42" s="29">
        <v>22</v>
      </c>
      <c r="S42" s="32"/>
      <c r="T42" s="13"/>
      <c r="U42" s="16">
        <v>21</v>
      </c>
      <c r="V42" s="91">
        <v>22</v>
      </c>
      <c r="W42" s="91">
        <v>23</v>
      </c>
      <c r="X42" s="16">
        <v>24</v>
      </c>
      <c r="Y42" s="16">
        <v>25</v>
      </c>
      <c r="Z42" s="16">
        <v>26</v>
      </c>
      <c r="AA42" s="16">
        <v>27</v>
      </c>
      <c r="AB42" s="9"/>
      <c r="AC42" s="73"/>
      <c r="AD42" s="16">
        <v>18</v>
      </c>
      <c r="AE42" s="16">
        <v>19</v>
      </c>
      <c r="AF42" s="16">
        <v>20</v>
      </c>
      <c r="AG42" s="16">
        <v>21</v>
      </c>
      <c r="AH42" s="29">
        <v>22</v>
      </c>
      <c r="AI42" s="16">
        <v>23</v>
      </c>
      <c r="AJ42" s="16">
        <v>24</v>
      </c>
      <c r="AL42" s="36"/>
    </row>
    <row r="43" spans="1:38" x14ac:dyDescent="0.2">
      <c r="A43" s="39"/>
      <c r="C43" s="16">
        <v>26</v>
      </c>
      <c r="D43" s="16">
        <v>27</v>
      </c>
      <c r="E43" s="16">
        <v>28</v>
      </c>
      <c r="F43" s="16">
        <v>29</v>
      </c>
      <c r="G43" s="16">
        <v>30</v>
      </c>
      <c r="H43" s="16">
        <v>31</v>
      </c>
      <c r="I43" s="16"/>
      <c r="J43" s="9"/>
      <c r="K43" s="3"/>
      <c r="L43" s="16">
        <v>23</v>
      </c>
      <c r="M43" s="16">
        <v>24</v>
      </c>
      <c r="N43" s="16">
        <v>25</v>
      </c>
      <c r="O43" s="16">
        <v>26</v>
      </c>
      <c r="P43" s="16">
        <v>27</v>
      </c>
      <c r="Q43" s="16">
        <v>28</v>
      </c>
      <c r="R43" s="16">
        <v>29</v>
      </c>
      <c r="S43" s="32"/>
      <c r="T43" s="13"/>
      <c r="U43" s="16">
        <v>28</v>
      </c>
      <c r="V43" s="16">
        <v>29</v>
      </c>
      <c r="W43" s="16">
        <v>30</v>
      </c>
      <c r="X43" s="16">
        <v>31</v>
      </c>
      <c r="Y43" s="16"/>
      <c r="Z43" s="16"/>
      <c r="AA43" s="16"/>
      <c r="AB43" s="9"/>
      <c r="AC43" s="73"/>
      <c r="AD43" s="16">
        <v>25</v>
      </c>
      <c r="AE43" s="16">
        <v>26</v>
      </c>
      <c r="AF43" s="16">
        <v>27</v>
      </c>
      <c r="AG43" s="16">
        <v>28</v>
      </c>
      <c r="AH43" s="87">
        <v>29</v>
      </c>
      <c r="AI43" s="76">
        <v>30</v>
      </c>
      <c r="AJ43" s="92">
        <v>31</v>
      </c>
      <c r="AL43" s="36"/>
    </row>
    <row r="44" spans="1:38" x14ac:dyDescent="0.2">
      <c r="A44" s="39"/>
      <c r="C44" s="3"/>
      <c r="D44" s="3"/>
      <c r="E44" s="3"/>
      <c r="F44" s="3"/>
      <c r="G44" s="3"/>
      <c r="H44" s="3"/>
      <c r="I44" s="3"/>
      <c r="J44" s="9"/>
      <c r="K44" s="3"/>
      <c r="L44" s="16">
        <v>30</v>
      </c>
      <c r="M44" s="16"/>
      <c r="N44" s="16"/>
      <c r="O44" s="16"/>
      <c r="P44" s="16"/>
      <c r="Q44" s="16"/>
      <c r="R44" s="16"/>
      <c r="S44" s="9"/>
      <c r="T44" s="13"/>
      <c r="U44" s="3"/>
      <c r="V44" s="3"/>
      <c r="W44" s="3"/>
      <c r="X44" s="3"/>
      <c r="Y44" s="3"/>
      <c r="Z44" s="3"/>
      <c r="AA44" s="3"/>
      <c r="AB44" s="9"/>
      <c r="AC44" s="73"/>
      <c r="AD44" s="3"/>
      <c r="AE44" s="3"/>
      <c r="AF44" s="3"/>
      <c r="AG44" s="3"/>
      <c r="AH44" s="3"/>
      <c r="AI44" s="3"/>
      <c r="AJ44" s="3"/>
      <c r="AL44" s="36"/>
    </row>
    <row r="45" spans="1:38" x14ac:dyDescent="0.2">
      <c r="A45" s="39"/>
      <c r="C45" s="3" t="str">
        <f>IF(DAY(MaySun1)=1,IF(AND(YEAR(MaySun1+29)=CalendarYear,MONTH(MaySun1+29)=5),MaySun1+29,""),IF(AND(YEAR(MaySun1+36)=CalendarYear,MONTH(MaySun1+36)=5),MaySun1+36,""))</f>
        <v/>
      </c>
      <c r="D45" s="3" t="str">
        <f>IF(DAY(MaySun1)=1,IF(AND(YEAR(MaySun1+30)=CalendarYear,MONTH(MaySun1+30)=5),MaySun1+30,""),IF(AND(YEAR(MaySun1+37)=CalendarYear,MONTH(MaySun1+37)=5),MaySun1+37,""))</f>
        <v/>
      </c>
      <c r="E45" s="3" t="str">
        <f>IF(DAY(MaySun1)=1,IF(AND(YEAR(MaySun1+31)=CalendarYear,MONTH(MaySun1+31)=5),MaySun1+31,""),IF(AND(YEAR(MaySun1+38)=CalendarYear,MONTH(MaySun1+38)=5),MaySun1+38,""))</f>
        <v/>
      </c>
      <c r="F45" s="3" t="str">
        <f>IF(DAY(MaySun1)=1,IF(AND(YEAR(MaySun1+32)=CalendarYear,MONTH(MaySun1+32)=5),MaySun1+32,""),IF(AND(YEAR(MaySun1+39)=CalendarYear,MONTH(MaySun1+39)=5),MaySun1+39,""))</f>
        <v/>
      </c>
      <c r="G45" s="3" t="str">
        <f>IF(DAY(MaySun1)=1,IF(AND(YEAR(MaySun1+33)=CalendarYear,MONTH(MaySun1+33)=5),MaySun1+33,""),IF(AND(YEAR(MaySun1+40)=CalendarYear,MONTH(MaySun1+40)=5),MaySun1+40,""))</f>
        <v/>
      </c>
      <c r="H45" s="3" t="str">
        <f>IF(DAY(MaySun1)=1,IF(AND(YEAR(MaySun1+34)=CalendarYear,MONTH(MaySun1+34)=5),MaySun1+34,""),IF(AND(YEAR(MaySun1+41)=CalendarYear,MONTH(MaySun1+41)=5),MaySun1+41,""))</f>
        <v/>
      </c>
      <c r="I45" s="3" t="str">
        <f>IF(DAY(MaySun1)=1,IF(AND(YEAR(MaySun1+35)=CalendarYear,MONTH(MaySun1+35)=5),MaySun1+35,""),IF(AND(YEAR(MaySun1+42)=CalendarYear,MONTH(MaySun1+42)=5),MaySun1+42,""))</f>
        <v/>
      </c>
      <c r="J45" s="74"/>
      <c r="K45" s="3"/>
      <c r="L45" s="73"/>
      <c r="M45" s="73"/>
      <c r="N45" s="73"/>
      <c r="O45" s="73"/>
      <c r="P45" s="73"/>
      <c r="Q45" s="73"/>
      <c r="R45" s="6"/>
      <c r="S45" s="74"/>
      <c r="T45" s="13"/>
      <c r="U45" s="3"/>
      <c r="V45" s="3"/>
      <c r="W45" s="3"/>
      <c r="X45" s="3"/>
      <c r="Y45" s="3"/>
      <c r="Z45" s="3"/>
      <c r="AA45" s="3"/>
      <c r="AB45" s="9"/>
      <c r="AC45" s="73"/>
      <c r="AD45" s="3"/>
      <c r="AE45" s="3"/>
      <c r="AF45" s="3"/>
      <c r="AG45" s="3"/>
      <c r="AH45" s="3"/>
      <c r="AI45" s="3"/>
      <c r="AJ45" s="3"/>
      <c r="AL45" s="36"/>
    </row>
    <row r="46" spans="1:38" ht="15.75" x14ac:dyDescent="0.25">
      <c r="A46" s="39"/>
      <c r="C46" s="97">
        <f>DATE(CalendarYear,9,1)</f>
        <v>41518</v>
      </c>
      <c r="D46" s="98"/>
      <c r="E46" s="98"/>
      <c r="F46" s="98"/>
      <c r="G46" s="98"/>
      <c r="H46" s="98"/>
      <c r="I46" s="99"/>
      <c r="J46" s="7"/>
      <c r="K46" s="73"/>
      <c r="L46" s="100">
        <f>DATE(CalendarYear,10,1)</f>
        <v>41548</v>
      </c>
      <c r="M46" s="100"/>
      <c r="N46" s="100"/>
      <c r="O46" s="100"/>
      <c r="P46" s="100"/>
      <c r="Q46" s="100"/>
      <c r="R46" s="100"/>
      <c r="S46" s="30"/>
      <c r="T46" s="13"/>
      <c r="U46" s="100">
        <f>DATE(CalendarYear,11,1)</f>
        <v>41579</v>
      </c>
      <c r="V46" s="100"/>
      <c r="W46" s="100"/>
      <c r="X46" s="100"/>
      <c r="Y46" s="100"/>
      <c r="Z46" s="100"/>
      <c r="AA46" s="100"/>
      <c r="AB46" s="7"/>
      <c r="AC46" s="73"/>
      <c r="AD46" s="97">
        <f>DATE(CalendarYear,12,1)</f>
        <v>41609</v>
      </c>
      <c r="AE46" s="98"/>
      <c r="AF46" s="98"/>
      <c r="AG46" s="98"/>
      <c r="AH46" s="98"/>
      <c r="AI46" s="98"/>
      <c r="AJ46" s="99"/>
      <c r="AL46" s="36"/>
    </row>
    <row r="47" spans="1:38" ht="15" x14ac:dyDescent="0.25">
      <c r="A47" s="39"/>
      <c r="C47" s="15" t="s">
        <v>0</v>
      </c>
      <c r="D47" s="15" t="s">
        <v>1</v>
      </c>
      <c r="E47" s="15" t="s">
        <v>2</v>
      </c>
      <c r="F47" s="15" t="s">
        <v>3</v>
      </c>
      <c r="G47" s="15" t="s">
        <v>2</v>
      </c>
      <c r="H47" s="15" t="s">
        <v>4</v>
      </c>
      <c r="I47" s="15" t="s">
        <v>0</v>
      </c>
      <c r="J47" s="8"/>
      <c r="K47" s="73"/>
      <c r="L47" s="15" t="s">
        <v>0</v>
      </c>
      <c r="M47" s="15" t="s">
        <v>1</v>
      </c>
      <c r="N47" s="15" t="s">
        <v>2</v>
      </c>
      <c r="O47" s="15" t="s">
        <v>3</v>
      </c>
      <c r="P47" s="15" t="s">
        <v>2</v>
      </c>
      <c r="Q47" s="15" t="s">
        <v>4</v>
      </c>
      <c r="R47" s="28" t="s">
        <v>0</v>
      </c>
      <c r="S47" s="31"/>
      <c r="T47" s="13"/>
      <c r="U47" s="15" t="s">
        <v>0</v>
      </c>
      <c r="V47" s="15" t="s">
        <v>1</v>
      </c>
      <c r="W47" s="15" t="s">
        <v>2</v>
      </c>
      <c r="X47" s="15" t="s">
        <v>3</v>
      </c>
      <c r="Y47" s="15" t="s">
        <v>2</v>
      </c>
      <c r="Z47" s="15" t="s">
        <v>4</v>
      </c>
      <c r="AA47" s="15" t="s">
        <v>0</v>
      </c>
      <c r="AB47" s="8"/>
      <c r="AC47" s="75"/>
      <c r="AD47" s="15" t="s">
        <v>0</v>
      </c>
      <c r="AE47" s="15" t="s">
        <v>1</v>
      </c>
      <c r="AF47" s="15" t="s">
        <v>2</v>
      </c>
      <c r="AG47" s="15" t="s">
        <v>3</v>
      </c>
      <c r="AH47" s="15" t="s">
        <v>2</v>
      </c>
      <c r="AI47" s="15" t="s">
        <v>4</v>
      </c>
      <c r="AJ47" s="15" t="s">
        <v>0</v>
      </c>
      <c r="AL47" s="36"/>
    </row>
    <row r="48" spans="1:38" x14ac:dyDescent="0.2">
      <c r="A48" s="39"/>
      <c r="C48" s="92">
        <v>1</v>
      </c>
      <c r="D48" s="93">
        <v>2</v>
      </c>
      <c r="E48" s="82">
        <v>3</v>
      </c>
      <c r="F48" s="82">
        <v>4</v>
      </c>
      <c r="G48" s="82">
        <v>5</v>
      </c>
      <c r="H48" s="82">
        <v>6</v>
      </c>
      <c r="I48" s="16">
        <v>7</v>
      </c>
      <c r="J48" s="9"/>
      <c r="K48" s="73"/>
      <c r="L48" s="16"/>
      <c r="M48" s="16"/>
      <c r="N48" s="16">
        <v>1</v>
      </c>
      <c r="O48" s="16">
        <v>2</v>
      </c>
      <c r="P48" s="16">
        <v>3</v>
      </c>
      <c r="Q48" s="16">
        <v>4</v>
      </c>
      <c r="R48" s="29">
        <v>5</v>
      </c>
      <c r="S48" s="32"/>
      <c r="T48" s="13"/>
      <c r="U48" s="16"/>
      <c r="V48" s="16"/>
      <c r="W48" s="16"/>
      <c r="X48" s="16"/>
      <c r="Y48" s="16"/>
      <c r="Z48" s="89">
        <v>1</v>
      </c>
      <c r="AA48" s="16">
        <v>2</v>
      </c>
      <c r="AB48" s="9"/>
      <c r="AC48" s="73"/>
      <c r="AD48" s="16">
        <v>1</v>
      </c>
      <c r="AE48" s="16">
        <v>2</v>
      </c>
      <c r="AF48" s="16">
        <v>3</v>
      </c>
      <c r="AG48" s="16">
        <v>4</v>
      </c>
      <c r="AH48" s="16">
        <v>5</v>
      </c>
      <c r="AI48" s="16">
        <v>6</v>
      </c>
      <c r="AJ48" s="16">
        <v>7</v>
      </c>
      <c r="AL48" s="36"/>
    </row>
    <row r="49" spans="1:38" x14ac:dyDescent="0.2">
      <c r="A49" s="39"/>
      <c r="C49" s="16">
        <v>8</v>
      </c>
      <c r="D49" s="89">
        <v>9</v>
      </c>
      <c r="E49" s="89">
        <v>10</v>
      </c>
      <c r="F49" s="89">
        <v>11</v>
      </c>
      <c r="G49" s="89">
        <v>12</v>
      </c>
      <c r="H49" s="89">
        <v>13</v>
      </c>
      <c r="I49" s="16">
        <v>14</v>
      </c>
      <c r="J49" s="9"/>
      <c r="K49" s="73"/>
      <c r="L49" s="16">
        <v>6</v>
      </c>
      <c r="M49" s="16">
        <v>7</v>
      </c>
      <c r="N49" s="16">
        <v>8</v>
      </c>
      <c r="O49" s="16">
        <v>9</v>
      </c>
      <c r="P49" s="16">
        <v>10</v>
      </c>
      <c r="Q49" s="16">
        <v>11</v>
      </c>
      <c r="R49" s="29">
        <v>12</v>
      </c>
      <c r="S49" s="32"/>
      <c r="T49" s="13"/>
      <c r="U49" s="16">
        <v>3</v>
      </c>
      <c r="V49" s="86">
        <v>4</v>
      </c>
      <c r="W49" s="86">
        <v>5</v>
      </c>
      <c r="X49" s="16">
        <v>6</v>
      </c>
      <c r="Y49" s="16">
        <v>7</v>
      </c>
      <c r="Z49" s="16">
        <v>8</v>
      </c>
      <c r="AA49" s="16">
        <v>9</v>
      </c>
      <c r="AB49" s="9"/>
      <c r="AC49" s="73"/>
      <c r="AD49" s="16">
        <v>8</v>
      </c>
      <c r="AE49" s="16">
        <v>9</v>
      </c>
      <c r="AF49" s="16">
        <v>10</v>
      </c>
      <c r="AG49" s="16">
        <v>11</v>
      </c>
      <c r="AH49" s="90">
        <v>12</v>
      </c>
      <c r="AI49" s="16">
        <v>13</v>
      </c>
      <c r="AJ49" s="16">
        <v>14</v>
      </c>
      <c r="AL49" s="36"/>
    </row>
    <row r="50" spans="1:38" x14ac:dyDescent="0.2">
      <c r="A50" s="39"/>
      <c r="C50" s="16">
        <v>15</v>
      </c>
      <c r="D50" s="86">
        <v>16</v>
      </c>
      <c r="E50" s="86">
        <v>17</v>
      </c>
      <c r="F50" s="16">
        <v>18</v>
      </c>
      <c r="G50" s="16">
        <v>19</v>
      </c>
      <c r="H50" s="16">
        <v>20</v>
      </c>
      <c r="I50" s="16">
        <v>21</v>
      </c>
      <c r="J50" s="9"/>
      <c r="K50" s="73"/>
      <c r="L50" s="16">
        <v>13</v>
      </c>
      <c r="M50" s="81">
        <v>14</v>
      </c>
      <c r="N50" s="16">
        <v>15</v>
      </c>
      <c r="O50" s="16">
        <v>16</v>
      </c>
      <c r="P50" s="16">
        <v>17</v>
      </c>
      <c r="Q50" s="16">
        <v>18</v>
      </c>
      <c r="R50" s="29">
        <v>19</v>
      </c>
      <c r="S50" s="32"/>
      <c r="T50" s="13"/>
      <c r="U50" s="16">
        <v>10</v>
      </c>
      <c r="V50" s="16">
        <v>11</v>
      </c>
      <c r="W50" s="16">
        <v>12</v>
      </c>
      <c r="X50" s="16">
        <v>13</v>
      </c>
      <c r="Y50" s="16">
        <v>14</v>
      </c>
      <c r="Z50" s="16">
        <v>15</v>
      </c>
      <c r="AA50" s="16">
        <v>16</v>
      </c>
      <c r="AB50" s="9"/>
      <c r="AC50" s="73"/>
      <c r="AD50" s="16">
        <v>15</v>
      </c>
      <c r="AE50" s="82">
        <v>16</v>
      </c>
      <c r="AF50" s="82">
        <v>17</v>
      </c>
      <c r="AG50" s="82">
        <v>18</v>
      </c>
      <c r="AH50" s="16">
        <v>19</v>
      </c>
      <c r="AI50" s="16">
        <v>20</v>
      </c>
      <c r="AJ50" s="16">
        <v>21</v>
      </c>
      <c r="AL50" s="36"/>
    </row>
    <row r="51" spans="1:38" x14ac:dyDescent="0.2">
      <c r="A51" s="39"/>
      <c r="C51" s="16">
        <v>22</v>
      </c>
      <c r="D51" s="16">
        <v>23</v>
      </c>
      <c r="E51" s="16">
        <v>24</v>
      </c>
      <c r="F51" s="16">
        <v>25</v>
      </c>
      <c r="G51" s="16">
        <v>26</v>
      </c>
      <c r="H51" s="16">
        <v>27</v>
      </c>
      <c r="I51" s="16">
        <v>28</v>
      </c>
      <c r="J51" s="9"/>
      <c r="K51" s="73"/>
      <c r="L51" s="16">
        <v>20</v>
      </c>
      <c r="M51" s="16">
        <v>21</v>
      </c>
      <c r="N51" s="16">
        <v>22</v>
      </c>
      <c r="O51" s="16">
        <v>23</v>
      </c>
      <c r="P51" s="87">
        <v>24</v>
      </c>
      <c r="Q51" s="76">
        <v>25</v>
      </c>
      <c r="R51" s="29">
        <v>26</v>
      </c>
      <c r="S51" s="32"/>
      <c r="T51" s="13"/>
      <c r="U51" s="16">
        <v>17</v>
      </c>
      <c r="V51" s="16">
        <v>18</v>
      </c>
      <c r="W51" s="16">
        <v>19</v>
      </c>
      <c r="X51" s="16">
        <v>20</v>
      </c>
      <c r="Y51" s="16">
        <v>21</v>
      </c>
      <c r="Z51" s="16">
        <v>22</v>
      </c>
      <c r="AA51" s="16">
        <v>23</v>
      </c>
      <c r="AB51" s="9"/>
      <c r="AC51" s="73"/>
      <c r="AD51" s="16">
        <v>22</v>
      </c>
      <c r="AE51" s="16">
        <v>23</v>
      </c>
      <c r="AF51" s="16">
        <v>24</v>
      </c>
      <c r="AG51" s="81">
        <v>25</v>
      </c>
      <c r="AH51" s="81">
        <v>26</v>
      </c>
      <c r="AI51" s="16">
        <v>27</v>
      </c>
      <c r="AJ51" s="16">
        <v>28</v>
      </c>
      <c r="AL51" s="36"/>
    </row>
    <row r="52" spans="1:38" x14ac:dyDescent="0.2">
      <c r="A52" s="39"/>
      <c r="C52" s="16">
        <v>29</v>
      </c>
      <c r="D52" s="16">
        <v>30</v>
      </c>
      <c r="E52" s="16"/>
      <c r="F52" s="16"/>
      <c r="G52" s="16"/>
      <c r="H52" s="16"/>
      <c r="I52" s="16"/>
      <c r="J52" s="9"/>
      <c r="K52" s="73"/>
      <c r="L52" s="16">
        <v>27</v>
      </c>
      <c r="M52" s="89">
        <v>28</v>
      </c>
      <c r="N52" s="89">
        <v>29</v>
      </c>
      <c r="O52" s="89">
        <v>30</v>
      </c>
      <c r="P52" s="89">
        <v>31</v>
      </c>
      <c r="Q52" s="16"/>
      <c r="R52" s="16"/>
      <c r="S52" s="32"/>
      <c r="T52" s="13"/>
      <c r="U52" s="16">
        <v>24</v>
      </c>
      <c r="V52" s="16">
        <v>25</v>
      </c>
      <c r="W52" s="16">
        <v>26</v>
      </c>
      <c r="X52" s="16">
        <v>27</v>
      </c>
      <c r="Y52" s="16">
        <v>28</v>
      </c>
      <c r="Z52" s="16">
        <v>29</v>
      </c>
      <c r="AA52" s="16">
        <v>30</v>
      </c>
      <c r="AB52" s="9"/>
      <c r="AC52" s="73"/>
      <c r="AD52" s="16">
        <v>29</v>
      </c>
      <c r="AE52" s="16">
        <v>30</v>
      </c>
      <c r="AF52" s="16">
        <v>31</v>
      </c>
      <c r="AG52" s="16"/>
      <c r="AH52" s="16"/>
      <c r="AI52" s="16"/>
      <c r="AJ52" s="16"/>
      <c r="AL52" s="36"/>
    </row>
    <row r="53" spans="1:38" x14ac:dyDescent="0.2">
      <c r="A53" s="39"/>
      <c r="C53" s="6"/>
      <c r="D53" s="6"/>
      <c r="E53" s="6"/>
      <c r="F53" s="6"/>
      <c r="G53" s="6"/>
      <c r="H53" s="6"/>
      <c r="I53" s="6"/>
      <c r="J53" s="6"/>
      <c r="K53" s="5"/>
      <c r="L53" s="5"/>
      <c r="M53" s="5"/>
      <c r="N53" s="5"/>
      <c r="O53" s="5"/>
      <c r="P53" s="5"/>
      <c r="Q53" s="5"/>
      <c r="R53" s="5"/>
      <c r="S53" s="5"/>
      <c r="AL53" s="36"/>
    </row>
    <row r="54" spans="1:3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6" spans="1:38" x14ac:dyDescent="0.2">
      <c r="L56" s="101" t="s">
        <v>10</v>
      </c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</row>
    <row r="57" spans="1:38" x14ac:dyDescent="0.2"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</row>
  </sheetData>
  <mergeCells count="55">
    <mergeCell ref="H21:Q21"/>
    <mergeCell ref="D21:G21"/>
    <mergeCell ref="H20:Q20"/>
    <mergeCell ref="D20:G20"/>
    <mergeCell ref="Y22:AH22"/>
    <mergeCell ref="H22:Q22"/>
    <mergeCell ref="D22:G22"/>
    <mergeCell ref="Y20:AH20"/>
    <mergeCell ref="U20:X20"/>
    <mergeCell ref="U8:X8"/>
    <mergeCell ref="Y8:AH8"/>
    <mergeCell ref="D17:G17"/>
    <mergeCell ref="D18:G18"/>
    <mergeCell ref="Y10:AF10"/>
    <mergeCell ref="Y9:AF9"/>
    <mergeCell ref="D8:I8"/>
    <mergeCell ref="Y11:AF11"/>
    <mergeCell ref="F9:K9"/>
    <mergeCell ref="D5:V5"/>
    <mergeCell ref="D6:V6"/>
    <mergeCell ref="AE3:AI3"/>
    <mergeCell ref="Y6:AH6"/>
    <mergeCell ref="U7:X7"/>
    <mergeCell ref="Y7:AH7"/>
    <mergeCell ref="D3:AD3"/>
    <mergeCell ref="L56:AB57"/>
    <mergeCell ref="P10:V10"/>
    <mergeCell ref="H24:Q24"/>
    <mergeCell ref="U22:X22"/>
    <mergeCell ref="C46:I46"/>
    <mergeCell ref="L46:R46"/>
    <mergeCell ref="U46:AA46"/>
    <mergeCell ref="D26:E26"/>
    <mergeCell ref="D25:E25"/>
    <mergeCell ref="H17:Q17"/>
    <mergeCell ref="H18:Q18"/>
    <mergeCell ref="D19:G19"/>
    <mergeCell ref="H19:Q19"/>
    <mergeCell ref="U17:X17"/>
    <mergeCell ref="Y17:AH17"/>
    <mergeCell ref="L37:R37"/>
    <mergeCell ref="Y24:AH24"/>
    <mergeCell ref="U24:X24"/>
    <mergeCell ref="D24:G24"/>
    <mergeCell ref="H23:Q23"/>
    <mergeCell ref="AD46:AJ46"/>
    <mergeCell ref="C28:I28"/>
    <mergeCell ref="L28:R28"/>
    <mergeCell ref="U28:AA28"/>
    <mergeCell ref="AD28:AJ28"/>
    <mergeCell ref="C37:I37"/>
    <mergeCell ref="U37:AA37"/>
    <mergeCell ref="AD37:AJ37"/>
    <mergeCell ref="D23:G23"/>
    <mergeCell ref="U23:X23"/>
  </mergeCells>
  <conditionalFormatting sqref="AD51:AJ52 AD48:AD50 AJ48 AJ50 C42:I45">
    <cfRule type="expression" dxfId="63" priority="106">
      <formula>VLOOKUP(C42,ImportantDates,1,FALSE)=C42</formula>
    </cfRule>
  </conditionalFormatting>
  <conditionalFormatting sqref="U48:Y48 AA48:AA52">
    <cfRule type="expression" dxfId="62" priority="105">
      <formula>VLOOKUP(U48,ImportantDates,1,FALSE)=U48</formula>
    </cfRule>
  </conditionalFormatting>
  <conditionalFormatting sqref="R49 R51 L48:R48 L50:M50 P50:R50 L52:R52">
    <cfRule type="expression" dxfId="61" priority="104">
      <formula>VLOOKUP(L48,ImportantDates,1,FALSE)=L48</formula>
    </cfRule>
  </conditionalFormatting>
  <conditionalFormatting sqref="C48:E48 I48 C49:I52">
    <cfRule type="expression" dxfId="60" priority="103">
      <formula>VLOOKUP(C48,ImportantDates,1,FALSE)=C48</formula>
    </cfRule>
  </conditionalFormatting>
  <conditionalFormatting sqref="I39:I41 C41:G41 C40 C39:G39">
    <cfRule type="expression" dxfId="59" priority="102">
      <formula>VLOOKUP(C39,ImportantDates,1,FALSE)=C39</formula>
    </cfRule>
  </conditionalFormatting>
  <conditionalFormatting sqref="O40:R40 O43:R44 P39:R39 R41:R42 O41:P42">
    <cfRule type="expression" dxfId="58" priority="101">
      <formula>VLOOKUP(O39,ImportantDates,1,FALSE)=O39</formula>
    </cfRule>
  </conditionalFormatting>
  <conditionalFormatting sqref="U39:AA41 U42:Y42 AA42 W43:AA44 U43:U44">
    <cfRule type="expression" dxfId="57" priority="100">
      <formula>VLOOKUP(U39,ImportantDates,1,FALSE)=U39</formula>
    </cfRule>
  </conditionalFormatting>
  <conditionalFormatting sqref="AD39:AJ39 AD43:AJ44 AJ40 AD41 AI41:AJ42">
    <cfRule type="expression" dxfId="56" priority="99">
      <formula>VLOOKUP(AD39,ImportantDates,1,FALSE)=AD39</formula>
    </cfRule>
  </conditionalFormatting>
  <conditionalFormatting sqref="AD32:AJ35 AD30:AD31 AG31:AJ31 AJ30">
    <cfRule type="expression" dxfId="55" priority="98">
      <formula>VLOOKUP(AD30,ImportantDates,1,FALSE)=AD30</formula>
    </cfRule>
  </conditionalFormatting>
  <conditionalFormatting sqref="U30:AA30 AA31:AA35">
    <cfRule type="expression" dxfId="54" priority="97">
      <formula>VLOOKUP(U30,ImportantDates,1,FALSE)=U30</formula>
    </cfRule>
  </conditionalFormatting>
  <conditionalFormatting sqref="L32 L33:R35 N32:R32 L30:R31">
    <cfRule type="expression" dxfId="53" priority="96">
      <formula>VLOOKUP(L30,ImportantDates,1,FALSE)=L30</formula>
    </cfRule>
  </conditionalFormatting>
  <conditionalFormatting sqref="C31:I35 C30:E30 G30:I30">
    <cfRule type="expression" dxfId="52" priority="95">
      <formula>VLOOKUP(C30,ImportantDates,1,FALSE)=C30</formula>
    </cfRule>
  </conditionalFormatting>
  <conditionalFormatting sqref="Z34:Z35 U31:Z33">
    <cfRule type="expression" dxfId="51" priority="93">
      <formula>VLOOKUP(U31,ImportantDates,1,FALSE)=U31</formula>
    </cfRule>
  </conditionalFormatting>
  <conditionalFormatting sqref="L39:O39">
    <cfRule type="expression" dxfId="50" priority="89">
      <formula>VLOOKUP(L39,ImportantDates,1,FALSE)=L39</formula>
    </cfRule>
  </conditionalFormatting>
  <conditionalFormatting sqref="L40:N41 L43:N44 N42:N44">
    <cfRule type="expression" dxfId="49" priority="88">
      <formula>VLOOKUP(L40,ImportantDates,1,FALSE)=L40</formula>
    </cfRule>
  </conditionalFormatting>
  <conditionalFormatting sqref="AD40 AF40:AI40">
    <cfRule type="expression" dxfId="48" priority="87">
      <formula>VLOOKUP(AD40,ImportantDates,1,FALSE)=AD40</formula>
    </cfRule>
  </conditionalFormatting>
  <conditionalFormatting sqref="AE41:AH41">
    <cfRule type="expression" dxfId="47" priority="86">
      <formula>VLOOKUP(AE41,ImportantDates,1,FALSE)=AE41</formula>
    </cfRule>
  </conditionalFormatting>
  <conditionalFormatting sqref="AE42:AH42">
    <cfRule type="expression" dxfId="46" priority="85">
      <formula>VLOOKUP(AE42,ImportantDates,1,FALSE)=AE42</formula>
    </cfRule>
  </conditionalFormatting>
  <conditionalFormatting sqref="AD42">
    <cfRule type="expression" dxfId="45" priority="84">
      <formula>VLOOKUP(AD42,ImportantDates,1,FALSE)=AD42</formula>
    </cfRule>
  </conditionalFormatting>
  <conditionalFormatting sqref="L49">
    <cfRule type="expression" dxfId="44" priority="81">
      <formula>VLOOKUP(L49,ImportantDates,1,FALSE)=L49</formula>
    </cfRule>
  </conditionalFormatting>
  <conditionalFormatting sqref="U50:V50 X50:Z50 U51:Y52 W49:Z49">
    <cfRule type="expression" dxfId="43" priority="80">
      <formula>VLOOKUP(U49,ImportantDates,1,FALSE)=U49</formula>
    </cfRule>
  </conditionalFormatting>
  <conditionalFormatting sqref="M32">
    <cfRule type="expression" dxfId="42" priority="79">
      <formula>VLOOKUP(M32,ImportantDates,1,FALSE)=M32</formula>
    </cfRule>
  </conditionalFormatting>
  <conditionalFormatting sqref="F30">
    <cfRule type="expression" dxfId="41" priority="78">
      <formula>VLOOKUP(F30,ImportantDates,1,FALSE)=F30</formula>
    </cfRule>
  </conditionalFormatting>
  <conditionalFormatting sqref="H41">
    <cfRule type="expression" dxfId="40" priority="71">
      <formula>VLOOKUP(H41,ImportantDates,1,FALSE)=H41</formula>
    </cfRule>
  </conditionalFormatting>
  <conditionalFormatting sqref="Q41">
    <cfRule type="expression" dxfId="39" priority="70">
      <formula>VLOOKUP(Q41,ImportantDates,1,FALSE)=Q41</formula>
    </cfRule>
  </conditionalFormatting>
  <conditionalFormatting sqref="M42">
    <cfRule type="expression" dxfId="38" priority="68">
      <formula>VLOOKUP(M42,ImportantDates,1,FALSE)=M42</formula>
    </cfRule>
  </conditionalFormatting>
  <conditionalFormatting sqref="W50">
    <cfRule type="expression" dxfId="37" priority="66">
      <formula>VLOOKUP(W50,ImportantDates,1,FALSE)=W50</formula>
    </cfRule>
  </conditionalFormatting>
  <conditionalFormatting sqref="Z42">
    <cfRule type="expression" dxfId="36" priority="65">
      <formula>VLOOKUP(Z42,ImportantDates,1,FALSE)=Z42</formula>
    </cfRule>
  </conditionalFormatting>
  <conditionalFormatting sqref="V43:V44">
    <cfRule type="expression" dxfId="35" priority="64">
      <formula>VLOOKUP(V43,ImportantDates,1,FALSE)=V43</formula>
    </cfRule>
  </conditionalFormatting>
  <conditionalFormatting sqref="W10:W16">
    <cfRule type="expression" dxfId="34" priority="56">
      <formula>VLOOKUP(W10,ImportantDates,1,FALSE)=W10</formula>
    </cfRule>
  </conditionalFormatting>
  <conditionalFormatting sqref="AE49:AH49">
    <cfRule type="expression" dxfId="33" priority="47">
      <formula>VLOOKUP(AE49,ImportantDates,1,FALSE)=AE49</formula>
    </cfRule>
  </conditionalFormatting>
  <conditionalFormatting sqref="M49:Q49">
    <cfRule type="expression" dxfId="32" priority="43">
      <formula>VLOOKUP(M49,ImportantDates,1,FALSE)=M49</formula>
    </cfRule>
  </conditionalFormatting>
  <conditionalFormatting sqref="Z51">
    <cfRule type="expression" dxfId="31" priority="41">
      <formula>VLOOKUP(Z51,ImportantDates,1,FALSE)=Z51</formula>
    </cfRule>
  </conditionalFormatting>
  <conditionalFormatting sqref="Z52">
    <cfRule type="expression" dxfId="30" priority="40">
      <formula>VLOOKUP(Z52,ImportantDates,1,FALSE)=Z52</formula>
    </cfRule>
  </conditionalFormatting>
  <conditionalFormatting sqref="AE48:AI48">
    <cfRule type="expression" dxfId="29" priority="39">
      <formula>VLOOKUP(AE48,ImportantDates,1,FALSE)=AE48</formula>
    </cfRule>
  </conditionalFormatting>
  <conditionalFormatting sqref="F48">
    <cfRule type="expression" dxfId="28" priority="38">
      <formula>VLOOKUP(F48,ImportantDates,1,FALSE)=F48</formula>
    </cfRule>
  </conditionalFormatting>
  <conditionalFormatting sqref="O50">
    <cfRule type="expression" dxfId="27" priority="37">
      <formula>VLOOKUP(O50,ImportantDates,1,FALSE)=O50</formula>
    </cfRule>
  </conditionalFormatting>
  <conditionalFormatting sqref="N50">
    <cfRule type="expression" dxfId="26" priority="36">
      <formula>VLOOKUP(N50,ImportantDates,1,FALSE)=N50</formula>
    </cfRule>
  </conditionalFormatting>
  <conditionalFormatting sqref="V49">
    <cfRule type="expression" dxfId="25" priority="34">
      <formula>VLOOKUP(V49,ImportantDates,1,FALSE)=V49</formula>
    </cfRule>
  </conditionalFormatting>
  <conditionalFormatting sqref="N51:Q51">
    <cfRule type="expression" dxfId="24" priority="33">
      <formula>VLOOKUP(N51,ImportantDates,1,FALSE)=N51</formula>
    </cfRule>
  </conditionalFormatting>
  <conditionalFormatting sqref="M51">
    <cfRule type="expression" dxfId="23" priority="32">
      <formula>VLOOKUP(M51,ImportantDates,1,FALSE)=M51</formula>
    </cfRule>
  </conditionalFormatting>
  <conditionalFormatting sqref="Z48">
    <cfRule type="expression" dxfId="22" priority="31">
      <formula>VLOOKUP(Z48,ImportantDates,1,FALSE)=Z48</formula>
    </cfRule>
  </conditionalFormatting>
  <conditionalFormatting sqref="H48">
    <cfRule type="expression" dxfId="21" priority="30">
      <formula>VLOOKUP(H48,ImportantDates,1,FALSE)=H48</formula>
    </cfRule>
  </conditionalFormatting>
  <conditionalFormatting sqref="G48">
    <cfRule type="expression" dxfId="20" priority="29">
      <formula>VLOOKUP(G48,ImportantDates,1,FALSE)=G48</formula>
    </cfRule>
  </conditionalFormatting>
  <conditionalFormatting sqref="AI50">
    <cfRule type="expression" dxfId="19" priority="27">
      <formula>VLOOKUP(AI50,ImportantDates,1,FALSE)=AI50</formula>
    </cfRule>
  </conditionalFormatting>
  <conditionalFormatting sqref="U49">
    <cfRule type="expression" dxfId="18" priority="25">
      <formula>VLOOKUP(U49,ImportantDates,1,FALSE)=U49</formula>
    </cfRule>
  </conditionalFormatting>
  <conditionalFormatting sqref="L42">
    <cfRule type="expression" dxfId="17" priority="24">
      <formula>VLOOKUP(L42,ImportantDates,1,FALSE)=L42</formula>
    </cfRule>
  </conditionalFormatting>
  <conditionalFormatting sqref="AF50:AH50">
    <cfRule type="expression" dxfId="16" priority="23">
      <formula>VLOOKUP(AF50,ImportantDates,1,FALSE)=AF50</formula>
    </cfRule>
  </conditionalFormatting>
  <conditionalFormatting sqref="AE50">
    <cfRule type="expression" dxfId="15" priority="22">
      <formula>VLOOKUP(AE50,ImportantDates,1,FALSE)=AE50</formula>
    </cfRule>
  </conditionalFormatting>
  <conditionalFormatting sqref="AI49">
    <cfRule type="expression" dxfId="14" priority="21">
      <formula>VLOOKUP(AI49,ImportantDates,1,FALSE)=AI49</formula>
    </cfRule>
  </conditionalFormatting>
  <conditionalFormatting sqref="AJ49">
    <cfRule type="expression" dxfId="13" priority="20">
      <formula>VLOOKUP(AJ49,ImportantDates,1,FALSE)=AJ49</formula>
    </cfRule>
  </conditionalFormatting>
  <conditionalFormatting sqref="L51">
    <cfRule type="expression" dxfId="12" priority="19">
      <formula>VLOOKUP(L51,ImportantDates,1,FALSE)=L51</formula>
    </cfRule>
  </conditionalFormatting>
  <conditionalFormatting sqref="AE30">
    <cfRule type="expression" dxfId="11" priority="15">
      <formula>VLOOKUP(AE30,ImportantDates,1,FALSE)=AE30</formula>
    </cfRule>
  </conditionalFormatting>
  <conditionalFormatting sqref="V34:Y35">
    <cfRule type="expression" dxfId="10" priority="12">
      <formula>VLOOKUP(V34,ImportantDates,1,FALSE)=V34</formula>
    </cfRule>
  </conditionalFormatting>
  <conditionalFormatting sqref="U34:U35">
    <cfRule type="expression" dxfId="9" priority="11">
      <formula>VLOOKUP(U34,ImportantDates,1,FALSE)=U34</formula>
    </cfRule>
  </conditionalFormatting>
  <conditionalFormatting sqref="AF30:AG30">
    <cfRule type="expression" dxfId="8" priority="10">
      <formula>VLOOKUP(AF30,ImportantDates,1,FALSE)=AF30</formula>
    </cfRule>
  </conditionalFormatting>
  <conditionalFormatting sqref="AE31:AF31">
    <cfRule type="expression" dxfId="7" priority="9">
      <formula>VLOOKUP(AE31,ImportantDates,1,FALSE)=AE31</formula>
    </cfRule>
  </conditionalFormatting>
  <conditionalFormatting sqref="AH30:AI30">
    <cfRule type="expression" dxfId="6" priority="8">
      <formula>VLOOKUP(AH30,ImportantDates,1,FALSE)=AH30</formula>
    </cfRule>
  </conditionalFormatting>
  <conditionalFormatting sqref="H39">
    <cfRule type="expression" dxfId="5" priority="7">
      <formula>VLOOKUP(H39,ImportantDates,1,FALSE)=H39</formula>
    </cfRule>
  </conditionalFormatting>
  <conditionalFormatting sqref="D40:F40">
    <cfRule type="expression" dxfId="4" priority="6">
      <formula>VLOOKUP(D40,ImportantDates,1,FALSE)=D40</formula>
    </cfRule>
  </conditionalFormatting>
  <conditionalFormatting sqref="AE40">
    <cfRule type="expression" dxfId="3" priority="4">
      <formula>VLOOKUP(AE40,ImportantDates,1,FALSE)=AE40</formula>
    </cfRule>
  </conditionalFormatting>
  <conditionalFormatting sqref="G40">
    <cfRule type="expression" dxfId="2" priority="3">
      <formula>VLOOKUP(G40,ImportantDates,1,FALSE)=G40</formula>
    </cfRule>
  </conditionalFormatting>
  <conditionalFormatting sqref="H40">
    <cfRule type="expression" dxfId="1" priority="2">
      <formula>VLOOKUP(H40,ImportantDates,1,FALSE)=H40</formula>
    </cfRule>
  </conditionalFormatting>
  <conditionalFormatting sqref="Q42">
    <cfRule type="expression" dxfId="0" priority="1">
      <formula>VLOOKUP(Q42,ImportantDates,1,FALSE)=Q42</formula>
    </cfRule>
  </conditionalFormatting>
  <hyperlinks>
    <hyperlink ref="D7" r:id="rId1"/>
  </hyperlinks>
  <printOptions horizontalCentered="1"/>
  <pageMargins left="0.25" right="0.25" top="0.75" bottom="0.75" header="0.3" footer="0.3"/>
  <pageSetup scale="7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Spinner">
              <controlPr defaultSize="0" print="0" autoPict="0" altText="Use the spinner button to change calendar year or change the year in cell AF3.">
                <anchor moveWithCells="1">
                  <from>
                    <xdr:col>34</xdr:col>
                    <xdr:colOff>200025</xdr:colOff>
                    <xdr:row>2</xdr:row>
                    <xdr:rowOff>85725</xdr:rowOff>
                  </from>
                  <to>
                    <xdr:col>35</xdr:col>
                    <xdr:colOff>133350</xdr:colOff>
                    <xdr:row>2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658078A-1747-47D8-97A2-6846AF6053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Family Calendar</vt:lpstr>
      <vt:lpstr>CalendarYear</vt:lpstr>
      <vt:lpstr>ImportantDates</vt:lpstr>
      <vt:lpstr>'Family Calendar'!Print_Area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2012-11-13T20:39:01Z</dcterms:created>
  <dcterms:modified xsi:type="dcterms:W3CDTF">2018-10-18T18:36:35Z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TC025506759991</vt:lpwstr>
  </property>
</Properties>
</file>